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TalbotVillageTrust\Downloads\"/>
    </mc:Choice>
  </mc:AlternateContent>
  <xr:revisionPtr revIDLastSave="0" documentId="13_ncr:1_{880D5A46-325C-4C80-94AF-9EF49A0185E9}" xr6:coauthVersionLast="47" xr6:coauthVersionMax="47" xr10:uidLastSave="{00000000-0000-0000-0000-000000000000}"/>
  <bookViews>
    <workbookView xWindow="-110" yWindow="-110" windowWidth="19420" windowHeight="10420" xr2:uid="{00000000-000D-0000-FFFF-FFFF00000000}"/>
  </bookViews>
  <sheets>
    <sheet name="grants" sheetId="1" r:id="rId1"/>
    <sheet name="Actual Dates" sheetId="2" r:id="rId2"/>
    <sheet name="Beneficiary Location" sheetId="3" r:id="rId3"/>
    <sheet name="Classifications" sheetId="4" r:id="rId4"/>
    <sheet name="Fun_Location" sheetId="5" r:id="rId5"/>
    <sheet name="Funding Org" sheetId="6" r:id="rId6"/>
    <sheet name="Funding Type" sheetId="7" r:id="rId7"/>
    <sheet name="Grant Programme" sheetId="8" r:id="rId8"/>
    <sheet name="Planned Dates" sheetId="9" r:id="rId9"/>
    <sheet name="Rec_Location" sheetId="10" r:id="rId10"/>
    <sheet name="Recipient Org" sheetId="11" r:id="rId11"/>
    <sheet name="Related Document" sheetId="12" r:id="rId12"/>
    <sheet name="applicationTransaction" sheetId="13" r:id="rId13"/>
    <sheet name="commitmentTransaction" sheetId="14" r:id="rId14"/>
    <sheet name="disbursementTransaction"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 l="1"/>
  <c r="B67" i="1"/>
  <c r="B49" i="1"/>
  <c r="B58" i="1"/>
  <c r="B71" i="1"/>
  <c r="B73" i="1"/>
  <c r="B47" i="1"/>
  <c r="B38" i="1"/>
  <c r="B39" i="1"/>
  <c r="B40" i="1"/>
  <c r="B41" i="1"/>
  <c r="B42" i="1"/>
  <c r="B43" i="1"/>
  <c r="B44" i="1"/>
  <c r="B45" i="1"/>
  <c r="B46" i="1"/>
  <c r="B48" i="1"/>
  <c r="B50" i="1"/>
  <c r="B51" i="1"/>
  <c r="B52" i="1"/>
  <c r="B53" i="1"/>
  <c r="B54" i="1"/>
  <c r="B55" i="1"/>
  <c r="B56" i="1"/>
  <c r="B57" i="1"/>
  <c r="B59" i="1"/>
  <c r="B60" i="1"/>
  <c r="B61" i="1"/>
  <c r="B62" i="1"/>
  <c r="B63" i="1"/>
  <c r="B64" i="1"/>
  <c r="B65" i="1"/>
  <c r="B68" i="1"/>
  <c r="B69" i="1"/>
  <c r="B70" i="1"/>
  <c r="B72" i="1"/>
  <c r="B26" i="1"/>
  <c r="B27" i="1"/>
  <c r="B28" i="1"/>
  <c r="B29" i="1"/>
  <c r="B30" i="1"/>
  <c r="B31" i="1"/>
  <c r="B32" i="1"/>
  <c r="B33" i="1"/>
  <c r="B35" i="1"/>
  <c r="B37" i="1"/>
  <c r="B18" i="1"/>
  <c r="B19" i="1"/>
  <c r="B20" i="1"/>
  <c r="B21" i="1"/>
  <c r="B22" i="1"/>
  <c r="B23" i="1"/>
  <c r="B24" i="1"/>
  <c r="B14" i="1"/>
  <c r="B13" i="1"/>
  <c r="B15" i="1"/>
  <c r="B16" i="1"/>
  <c r="B17" i="1"/>
  <c r="B8" i="1"/>
  <c r="B6" i="1"/>
  <c r="B7" i="1"/>
  <c r="B9" i="1"/>
  <c r="B10" i="1"/>
  <c r="B11" i="1"/>
  <c r="B12" i="1"/>
  <c r="B4" i="1"/>
  <c r="B5" i="1"/>
  <c r="B2" i="1"/>
</calcChain>
</file>

<file path=xl/sharedStrings.xml><?xml version="1.0" encoding="utf-8"?>
<sst xmlns="http://schemas.openxmlformats.org/spreadsheetml/2006/main" count="1264" uniqueCount="449">
  <si>
    <t>Identifier</t>
  </si>
  <si>
    <t>Planned Dates:Start Date</t>
  </si>
  <si>
    <t>Planned Dates:End Date</t>
  </si>
  <si>
    <t>Planned Dates:Duration (months)</t>
  </si>
  <si>
    <t>Recipient Org:Identifier</t>
  </si>
  <si>
    <t>Recipient Org:Name</t>
  </si>
  <si>
    <t>Recipient Org:Charity Number</t>
  </si>
  <si>
    <t>Recipient Org:Company Number</t>
  </si>
  <si>
    <t>Recipient Org:Street Address</t>
  </si>
  <si>
    <t>Recipient Org:City</t>
  </si>
  <si>
    <t>Recipient Org:County</t>
  </si>
  <si>
    <t>Recipient Org:Country</t>
  </si>
  <si>
    <t>Recipient Org:Postal Code</t>
  </si>
  <si>
    <t>Recipient Org:Description</t>
  </si>
  <si>
    <t>Recipient Org:Web Address</t>
  </si>
  <si>
    <t>Beneficiary Location:Name</t>
  </si>
  <si>
    <t>Beneficiary Location:Country Code</t>
  </si>
  <si>
    <t>Beneficiary Location:Latitude</t>
  </si>
  <si>
    <t>Beneficiary Location:Longitude</t>
  </si>
  <si>
    <t>Beneficiary Location:Geographic Code</t>
  </si>
  <si>
    <t>Beneficiary Location:Geographic Code Type</t>
  </si>
  <si>
    <t>Funding Org:Identifier</t>
  </si>
  <si>
    <t>Funding Org:Name</t>
  </si>
  <si>
    <t>Funding Org:Department</t>
  </si>
  <si>
    <t>Grant Programme:Code</t>
  </si>
  <si>
    <t>Grant Programme:Title</t>
  </si>
  <si>
    <t>Grant Programme:URL</t>
  </si>
  <si>
    <t>Actual Dates:Title</t>
  </si>
  <si>
    <t>Actual Dates:Start Date</t>
  </si>
  <si>
    <t>Actual Dates:End Date</t>
  </si>
  <si>
    <t>Actual Dates:Duration (months)</t>
  </si>
  <si>
    <t>Actual Dates:Description</t>
  </si>
  <si>
    <t>Actual Dates:Last Modified</t>
  </si>
  <si>
    <t>Beneficiary Location:Identifier</t>
  </si>
  <si>
    <t>Beneficiary Location:Description</t>
  </si>
  <si>
    <t>Beneficiary Location:Last Modified</t>
  </si>
  <si>
    <t>Classifications:Vocabulary</t>
  </si>
  <si>
    <t>Classifications:Code</t>
  </si>
  <si>
    <t>Classifications:Title</t>
  </si>
  <si>
    <t>Classifications:Description</t>
  </si>
  <si>
    <t>Classifications:URL</t>
  </si>
  <si>
    <t>Classifications:Last Modified</t>
  </si>
  <si>
    <t>Funding Org:Location:Identifier</t>
  </si>
  <si>
    <t>Funding Org:Location:Name</t>
  </si>
  <si>
    <t>Funding Org:Location:Country Code</t>
  </si>
  <si>
    <t>Funding Org:Location:Latitude</t>
  </si>
  <si>
    <t>Funding Org:Location:Longitude</t>
  </si>
  <si>
    <t>Funding Org:Location:Description</t>
  </si>
  <si>
    <t>Funding Org:Location:Geographic Code</t>
  </si>
  <si>
    <t>Funding Org:Location:Geographic Code Type</t>
  </si>
  <si>
    <t>Funding Org:Location:Last Modified</t>
  </si>
  <si>
    <t>Funding Org:Contact Name</t>
  </si>
  <si>
    <t>Funding Org:Charity Number</t>
  </si>
  <si>
    <t>Funding Org:Company Number</t>
  </si>
  <si>
    <t>Funding Org:Street Address</t>
  </si>
  <si>
    <t>Funding Org:City</t>
  </si>
  <si>
    <t>Funding Org:County</t>
  </si>
  <si>
    <t>Funding Org:Country</t>
  </si>
  <si>
    <t>Funding Org:Postal Code</t>
  </si>
  <si>
    <t>Funding Org:Phone Number</t>
  </si>
  <si>
    <t>Funding Org:Alternate Name</t>
  </si>
  <si>
    <t>Funding Org:Email</t>
  </si>
  <si>
    <t>Funding Org:Description</t>
  </si>
  <si>
    <t>Funding Org:Organisation Type</t>
  </si>
  <si>
    <t>Funding Org:Web Address</t>
  </si>
  <si>
    <t>Funding Org:Last Modified</t>
  </si>
  <si>
    <t>Funding Type:Vocabulary</t>
  </si>
  <si>
    <t>Funding Type:Code</t>
  </si>
  <si>
    <t>Funding Type:Title</t>
  </si>
  <si>
    <t>Funding Type:Description</t>
  </si>
  <si>
    <t>Funding Type:URL</t>
  </si>
  <si>
    <t>Funding Type:Last Modified</t>
  </si>
  <si>
    <t>Grant Programme:Description</t>
  </si>
  <si>
    <t>Grant Programme:Last Modified</t>
  </si>
  <si>
    <t>Planned Dates:Title</t>
  </si>
  <si>
    <t>Planned Dates:Description</t>
  </si>
  <si>
    <t>Planned Dates:Last Modified</t>
  </si>
  <si>
    <t>Recipient Org:Location:Identifier</t>
  </si>
  <si>
    <t>Recipient Org:Location:Name</t>
  </si>
  <si>
    <t>Recipient Org:Location:Country Code</t>
  </si>
  <si>
    <t>Recipient Org:Location:Latitude</t>
  </si>
  <si>
    <t>Recipient Org:Location:Longitude</t>
  </si>
  <si>
    <t>Recipient Org:Location:Description</t>
  </si>
  <si>
    <t>Recipient Org:Location:Geographic Code</t>
  </si>
  <si>
    <t>Recipient Org:Location:Geographic Code Type</t>
  </si>
  <si>
    <t>Recipient Org:Location:Last Modified</t>
  </si>
  <si>
    <t>Recipient Org:Department</t>
  </si>
  <si>
    <t>Recipient Org:Contact Name</t>
  </si>
  <si>
    <t>Recipient Org:Phone Number</t>
  </si>
  <si>
    <t>Recipient Org:Alternate Name</t>
  </si>
  <si>
    <t>Recipient Org:Email</t>
  </si>
  <si>
    <t>Recipient Org:Organisation Type</t>
  </si>
  <si>
    <t>Recipient Org:Last Modified</t>
  </si>
  <si>
    <t>Related Document:Identifier</t>
  </si>
  <si>
    <t>Related Document:Title</t>
  </si>
  <si>
    <t>Related Document:Web Address</t>
  </si>
  <si>
    <t>Related Document:Description</t>
  </si>
  <si>
    <t>Related Document:Document Type</t>
  </si>
  <si>
    <t>Related Document:Last Modified</t>
  </si>
  <si>
    <t>360G-TalbotVillage-2411_Artsreach</t>
  </si>
  <si>
    <t>GBP</t>
  </si>
  <si>
    <t>Funding towards a series of 4 cake music events</t>
  </si>
  <si>
    <t>4 cake music events</t>
  </si>
  <si>
    <t xml:space="preserve">360G-TalbotVillage-2411_Authentic_Education_Group </t>
  </si>
  <si>
    <t>Artsreach</t>
  </si>
  <si>
    <t>GB</t>
  </si>
  <si>
    <t>GB-CHC-249349</t>
  </si>
  <si>
    <t>Talbot Village Trust</t>
  </si>
  <si>
    <t>Grants</t>
  </si>
  <si>
    <t>2024Autumn</t>
  </si>
  <si>
    <t>General</t>
  </si>
  <si>
    <t>Yes</t>
  </si>
  <si>
    <t xml:space="preserve">Authentic Education Group </t>
  </si>
  <si>
    <t>Dorset</t>
  </si>
  <si>
    <t>Bournemouth Symphony Orchestra</t>
  </si>
  <si>
    <t>360G-TalbotVillage-2411_Bournemouth_Symphony_Orchestra</t>
  </si>
  <si>
    <t>BOWRA Foundation</t>
  </si>
  <si>
    <t>360G-TalbotVillage-2411_BOWRA_Foundation</t>
  </si>
  <si>
    <t>Christchurch Community Partnership</t>
  </si>
  <si>
    <t>Christchurch District Scouts</t>
  </si>
  <si>
    <t>360G-TalbotVillage-2411_Christchurch_Community_Partnership</t>
  </si>
  <si>
    <t>360G-TalbotVillage-2411_Christchurch_District_Scouts</t>
  </si>
  <si>
    <t>Common Roots Bournemouth CIC</t>
  </si>
  <si>
    <t>Coombe Keynes Trust</t>
  </si>
  <si>
    <t>Diverse Abilities</t>
  </si>
  <si>
    <t>Diverse City</t>
  </si>
  <si>
    <t>360G-TalbotVillage-2411_Common_Roots_Bournemouth</t>
  </si>
  <si>
    <t>360G-TalbotVillage-2411_Coombe_Keynes_Trust</t>
  </si>
  <si>
    <t>360G-TalbotVillage-2411_Diverse_Abilities</t>
  </si>
  <si>
    <t>360G-TalbotVillage-2411_Diverse_City</t>
  </si>
  <si>
    <t>Dorset Disabled Canoe Unit</t>
  </si>
  <si>
    <t>Dorset Mental Health Forum</t>
  </si>
  <si>
    <t>Dorset Women CIC</t>
  </si>
  <si>
    <t>Home-Start Wessex</t>
  </si>
  <si>
    <t>I Am Confident</t>
  </si>
  <si>
    <t>360G-TalbotVillage-2411_Dorset_Disabled_Canoe_Unit</t>
  </si>
  <si>
    <t>360G-TalbotVillage-2411_Dorset_Mental_Health_Forum</t>
  </si>
  <si>
    <t>360G-TalbotVillage-2411_Dorset_Women</t>
  </si>
  <si>
    <t>360G-TalbotVillage-2411_Home_Start_Wessex</t>
  </si>
  <si>
    <t>360G-TalbotVillage-2411_I_Am_Confident</t>
  </si>
  <si>
    <t>Michaels Limited</t>
  </si>
  <si>
    <t>National Trust</t>
  </si>
  <si>
    <t>Poole Communities Trust</t>
  </si>
  <si>
    <t>Poole Arts Trust Limited</t>
  </si>
  <si>
    <t>PramaLife</t>
  </si>
  <si>
    <t>Safe &amp; Sound Dorset</t>
  </si>
  <si>
    <t>South East Dorset Community Accessible Transport</t>
  </si>
  <si>
    <t>St Philips Church</t>
  </si>
  <si>
    <t>Stable Family Home Trust</t>
  </si>
  <si>
    <t>CE002402</t>
  </si>
  <si>
    <t>360G-TalbotVillage-2411_Michaels_Limited</t>
  </si>
  <si>
    <t>360G-TalbotVillage-2411_National_Trust</t>
  </si>
  <si>
    <t>360G-TalbotVillage-2411_Poole_Arts_Trust_Limited</t>
  </si>
  <si>
    <t>360G-TalbotVillage-2411_Poole_Communities_Trust</t>
  </si>
  <si>
    <t>360G-TalbotVillage-2411_PramaLife</t>
  </si>
  <si>
    <t>360G-TalbotVillage-2411_Safe_and_Sound_Dorset</t>
  </si>
  <si>
    <t>360G-TalbotVillage-2411_South_East_Dorset_Community_Accessible_Transport</t>
  </si>
  <si>
    <t>360G-TalbotVillage-2411_St_Philips_Church</t>
  </si>
  <si>
    <t>360G-TalbotVillage-2411_Stable_Family_Home_Trust</t>
  </si>
  <si>
    <t>Stormbreak</t>
  </si>
  <si>
    <t>Sturts Community Trust</t>
  </si>
  <si>
    <t>Swanage and Purbeck Development Trust</t>
  </si>
  <si>
    <t>STARS DORSET</t>
  </si>
  <si>
    <t>360G-TalbotVillage-2411_STARS_DORSET</t>
  </si>
  <si>
    <t>360G-TalbotVillage-2411_Stormbreak</t>
  </si>
  <si>
    <t>360G-TalbotVillage-2411_Sturts_Community_Trust</t>
  </si>
  <si>
    <t>360G-TalbotVillage-2411_Swanage_and_Purbeck_Development_Trust</t>
  </si>
  <si>
    <t>The Friends of Dolphin</t>
  </si>
  <si>
    <t>The Good Gym</t>
  </si>
  <si>
    <t>West Howe Community Enterprises</t>
  </si>
  <si>
    <t>Winfrith Newburgh and East Knighton Parish Council</t>
  </si>
  <si>
    <t>YMCA Bournemouth</t>
  </si>
  <si>
    <t>Wareham United Reformed Church</t>
  </si>
  <si>
    <t>360G-TalbotVillage-2411_The_Friends_of_Dolphin</t>
  </si>
  <si>
    <t>360G-TalbotVillage-2411_The_Good_Gym</t>
  </si>
  <si>
    <t>360G-TalbotVillage-2411_Untapped_UK</t>
  </si>
  <si>
    <t>360G-TalbotVillage-2411_Wareham_United_Reformed_Church</t>
  </si>
  <si>
    <t>360G-TalbotVillage-2411_West_Howe_Community_Enterprises</t>
  </si>
  <si>
    <t>360G-TalbotVillage-2411_YMCA_Bournemouth</t>
  </si>
  <si>
    <t>360G-TalbotVillage-2411_Winfrith_Newburgh_and_East_Knighton_Parish_Council</t>
  </si>
  <si>
    <t>Untapped UK</t>
  </si>
  <si>
    <t>Access Dorset</t>
  </si>
  <si>
    <t>Activate Performing Arts</t>
  </si>
  <si>
    <t>Age UK North, South &amp; West Dorset</t>
  </si>
  <si>
    <t>Autism Unlimited</t>
  </si>
  <si>
    <t>Bournemouth Above And Beyond Trust</t>
  </si>
  <si>
    <t>Bournemouth Foodbank</t>
  </si>
  <si>
    <t>Bournemouth Spear Trust</t>
  </si>
  <si>
    <t>Citizens Advice East Dorset and Purbeck</t>
  </si>
  <si>
    <t>CoCreate Dorset CIC</t>
  </si>
  <si>
    <t>Coda Music and Arts Trust</t>
  </si>
  <si>
    <t>Courthill Infant School</t>
  </si>
  <si>
    <t>Creative Kids</t>
  </si>
  <si>
    <t>Development Education in Dorset (DEED)/ Wimborne First School</t>
  </si>
  <si>
    <t>Dorset Race Equality Council (DREC)</t>
  </si>
  <si>
    <t>EDAS Essential Drug &amp; Alcohol Services</t>
  </si>
  <si>
    <t>Faithworks - Hope into Action</t>
  </si>
  <si>
    <t>Help &amp; Care</t>
  </si>
  <si>
    <t>Livability</t>
  </si>
  <si>
    <t>Lytchett Matravers Primary School</t>
  </si>
  <si>
    <t>New Life Community Church</t>
  </si>
  <si>
    <t>Pavilion Dance South West</t>
  </si>
  <si>
    <t>PEDALL, New Forest Inclusive Cycling</t>
  </si>
  <si>
    <t>Poole Waste Not Want Not</t>
  </si>
  <si>
    <t>Refugee Support Europe</t>
  </si>
  <si>
    <t>Space Youth Project</t>
  </si>
  <si>
    <t>Special Boat Service Association SBSA</t>
  </si>
  <si>
    <t>St James Church, Pokesdown</t>
  </si>
  <si>
    <t xml:space="preserve">Swanage and Purbeck Development Trust </t>
  </si>
  <si>
    <t>The Power House (Poole)</t>
  </si>
  <si>
    <t>The Sheiling Special Education Trust</t>
  </si>
  <si>
    <t>The Wave Project</t>
  </si>
  <si>
    <t>University Hospitals Dorset NHS</t>
  </si>
  <si>
    <t>Wild and Free Therapy CIC</t>
  </si>
  <si>
    <t>Action for Children</t>
  </si>
  <si>
    <t>Mosaic - SUPPORTING BEREAVED CHILDREN</t>
  </si>
  <si>
    <t>360G-TalbotVillage-2411_Mosaic_SUPPORTING_BEREAVED_CHILDREN</t>
  </si>
  <si>
    <t>360G-TalbotVillage-2405_Faithworks</t>
  </si>
  <si>
    <t>360G-TalbotVillage-2405_Livability</t>
  </si>
  <si>
    <t>360G-TalbotVillage-2405_Access_Dorset</t>
  </si>
  <si>
    <t>360G-TalbotVillage-2405_Action_for_Children</t>
  </si>
  <si>
    <t>360G-TalbotVillage-2405_Activate_Performing_Arts</t>
  </si>
  <si>
    <t>360G-TalbotVillage-2405_Age_UK_North,_South_&amp;_West_Dorset</t>
  </si>
  <si>
    <t>360G-TalbotVillage-2405_Autism_Unlimited</t>
  </si>
  <si>
    <t>360G-TalbotVillage-2405_Bournemouth_Above_And_Beyond_Trust</t>
  </si>
  <si>
    <t>360G-TalbotVillage-2405_Bournemouth_Foodbank</t>
  </si>
  <si>
    <t>360G-TalbotVillage-2405_Bournemouth_Spear_Trust</t>
  </si>
  <si>
    <t>360G-TalbotVillage-2405_Citizens_Advice_East_Dorset_and_Purbeck</t>
  </si>
  <si>
    <t>360G-TalbotVillage-2405_CoCreate_Dorset</t>
  </si>
  <si>
    <t>360G-TalbotVillage-2405_Coda_Music_and_Arts_Trust</t>
  </si>
  <si>
    <t>360G-TalbotVillage-2405_Courthill_Infant_School</t>
  </si>
  <si>
    <t>360G-TalbotVillage-2405_Creative_Kids</t>
  </si>
  <si>
    <t>360G-TalbotVillage-2405_Development_Education_in_Dorset</t>
  </si>
  <si>
    <t>360G-TalbotVillage-2405_Diverse_Abilities</t>
  </si>
  <si>
    <t>360G-TalbotVillage-2405_Dorset_Race_Equality_Council_</t>
  </si>
  <si>
    <t>360G-TalbotVillage-2405_Essential_Drug_&amp;_Alcohol_Services</t>
  </si>
  <si>
    <t>360G-TalbotVillage-2405_Help_and_Care</t>
  </si>
  <si>
    <t>360G-TalbotVillage-2405_Lytchett_Matravers_Primary_School</t>
  </si>
  <si>
    <t>360G-TalbotVillage-2405_New_Life_Community_Church</t>
  </si>
  <si>
    <t>360G-TalbotVillage-2405_Pavilion_Dance_South_West</t>
  </si>
  <si>
    <t>360G-TalbotVillage-2405_PEDALL_Inclusive_Cycling</t>
  </si>
  <si>
    <t>360G-TalbotVillage-2405_Poole_Waste_Not_Want_Not</t>
  </si>
  <si>
    <t>360G-TalbotVillage-2405_Refugee_Support_Europe</t>
  </si>
  <si>
    <t>360G-TalbotVillage-2405_Space_Youth_Project</t>
  </si>
  <si>
    <t>360G-TalbotVillage-2405_Special_Boat_Service_Association</t>
  </si>
  <si>
    <t>360G-TalbotVillage-2405_St_James_Church_Pokesdown</t>
  </si>
  <si>
    <t>360G-TalbotVillage-2405_St_James_First_School_</t>
  </si>
  <si>
    <t>360G-TalbotVillage-2405_Swanage_and_Purbeck_Development_Trust_</t>
  </si>
  <si>
    <t>360G-TalbotVillage-2405_The_Power_House_Poole</t>
  </si>
  <si>
    <t>360G-TalbotVillage-2405_The_Sheiling_Special_Education_Trust</t>
  </si>
  <si>
    <t>360G-TalbotVillage-2405_The_Wave_Project</t>
  </si>
  <si>
    <t>360G-TalbotVillage-2405_University_Hospitals_Dorset_NHS</t>
  </si>
  <si>
    <t>360G-TalbotVillage-2405_Wild_and_Free_Therapy</t>
  </si>
  <si>
    <t>146475</t>
  </si>
  <si>
    <t>142972</t>
  </si>
  <si>
    <t>148300</t>
  </si>
  <si>
    <t xml:space="preserve">St James' CoE First School </t>
  </si>
  <si>
    <t>03247940</t>
  </si>
  <si>
    <t>01540805</t>
  </si>
  <si>
    <t>06004929</t>
  </si>
  <si>
    <t>05387939</t>
  </si>
  <si>
    <t>03271465</t>
  </si>
  <si>
    <t>09490119</t>
  </si>
  <si>
    <t>07800298</t>
  </si>
  <si>
    <t>03817056</t>
  </si>
  <si>
    <t>07384409</t>
  </si>
  <si>
    <t>04764232</t>
  </si>
  <si>
    <t>07614504</t>
  </si>
  <si>
    <t>02506982</t>
  </si>
  <si>
    <t>05077777</t>
  </si>
  <si>
    <t>03187574</t>
  </si>
  <si>
    <t>03231304</t>
  </si>
  <si>
    <t>08116370</t>
  </si>
  <si>
    <t>07977940</t>
  </si>
  <si>
    <t>360G-TalbotVillage-St_Philips_Church</t>
  </si>
  <si>
    <t>360G-TalbotVillage-Wareham_United_Reformed_Church</t>
  </si>
  <si>
    <t>360G-TalbotVillage-Winfrith_Newburgh_and_East_Knighton_Parish_Council</t>
  </si>
  <si>
    <t>360G-TalbotVillage-St_James_Church_Pokesdown</t>
  </si>
  <si>
    <t>Replacing aging play frames/trim trails with more fitness and trim rail type equipment along with enhance the playground markings at the  Manorside Academy.</t>
  </si>
  <si>
    <t>Running a programme of activities from Hamworthy Park for 12 months for stroke survivors and people living with brain injury.</t>
  </si>
  <si>
    <t>To recruit a dedicated Volunteer Coordinator  and help with running costs</t>
  </si>
  <si>
    <t>International trip to Germany in 2025 for scouts</t>
  </si>
  <si>
    <t>Deliverying wellbeing events in Tabot Woods to community</t>
  </si>
  <si>
    <t>Replacing the church's existing plywood flooring with insulated hardwood flooring</t>
  </si>
  <si>
    <t>2 year creative performing arts programme for d/Deaf, disabled and disadvantaged Next Generation artists age 16-35 in the BCP</t>
  </si>
  <si>
    <t>Funding towards a new container to store the equipment.</t>
  </si>
  <si>
    <t>Delivering Recovery Education focused group sessions and courses</t>
  </si>
  <si>
    <t xml:space="preserve">To hire a Director of Delivery </t>
  </si>
  <si>
    <t>Funding towards the 'Kinson Haven Family Group 'for disadvantaged families with young children struggling with their mental health and isolation.</t>
  </si>
  <si>
    <t>Towards the replacement of the fire doors</t>
  </si>
  <si>
    <t>Funding towards the running costs of the charity</t>
  </si>
  <si>
    <t>Employment of a Part-time Community Ranger for 2 years</t>
  </si>
  <si>
    <t>To employ a Co-Ordinator for 12 months to develop a forum of volunteer Community Connectors</t>
  </si>
  <si>
    <t>Towards the design and build of a concrete skatepark on Turlin Moor</t>
  </si>
  <si>
    <t>Towards the Fulltime Volunteer Manager's and Part time -Café Manager's salary and rent</t>
  </si>
  <si>
    <t>Funding to support an existing service.</t>
  </si>
  <si>
    <t>Funding towards replacing  boiler and have the radiators flushed</t>
  </si>
  <si>
    <t>Major renovation of their supported living home, Pinehaven.</t>
  </si>
  <si>
    <t>Funding towards upgrading of existing devices, Replacement of some IT equipment and Development of client CRM &amp; Website</t>
  </si>
  <si>
    <t>Funding towards the "Ikigai" project to provide housing for 20 ageing residents and their carers</t>
  </si>
  <si>
    <t>Funding for new ramps and equipments for the skatepark</t>
  </si>
  <si>
    <t>Fundng towards new boat or a major refit.</t>
  </si>
  <si>
    <t>Funding towards a  freelance Area Activator</t>
  </si>
  <si>
    <t>Funding towards rent for office, art therapy studios and partially fund the CEO’s salary, including training</t>
  </si>
  <si>
    <t>Funding towards a refurbished kitchen including new equipment</t>
  </si>
  <si>
    <t>Funding towards a 'virtual freehold"</t>
  </si>
  <si>
    <t>Towards the continious delivery of 1:1 free and paid counselling sessions face to face, online and over the phone</t>
  </si>
  <si>
    <t>2-year contribution to costs of Activity Programme - range of programmes, 20 activity sessions per week. Activities funded to May 2024, are fundraising from others too. Need new 'principal funders' following end of Lloyds and Peoples Health Trust funding this year.</t>
  </si>
  <si>
    <t>Contribution to core/operating costs of service</t>
  </si>
  <si>
    <t>Pilot responding to research in BCP about access to culture for people of colour (as artists and participants).</t>
  </si>
  <si>
    <t>Dementia support group in Wareham, which has on average 30 attendees weekly and demand is growing - socialising and activities</t>
  </si>
  <si>
    <t>KS3 classroom adaptations to better suit complex student needs - following successful first "model" classroom in KS2</t>
  </si>
  <si>
    <t>Based at the boatshed (Southbourne), activities to build community and support among vets plus vocational training and water sports therapy. Have seen increased interest from wider community. They want to build a community and wellbeing hub to attach to the boatshed to allow greater year-round access. Seeking support towards the planning and drawings phase.</t>
  </si>
  <si>
    <t>Spear Programme and Spear Career follow-up - employability support. 6 cohorts per year with 12-15 attendees each. Have expanded provision to offer candidates a counselling session from YMCA and also supporting delivery team through counselling - duty of care. Thinking about expansion options</t>
  </si>
  <si>
    <t>Continuation of Moving On project: specialist casework to 90 households over two years to achieve or prevent loss of accommodation - addressing root causes. Programme involves working with people for 6-12 months.Costs to retain three experienced project staff and research staff and expand their hours to meet demand</t>
  </si>
  <si>
    <t>Resurface of playground due to end of life and a health and safety concern</t>
  </si>
  <si>
    <t>Phase 2 of  the refurbishment of the new Treehouse site (complete the downstairs play space and add  outdoor play zones, office and meeting rooms)</t>
  </si>
  <si>
    <t>Acquisition of a demountable building.</t>
  </si>
  <si>
    <t>Play equipment for KS1 playground</t>
  </si>
  <si>
    <t>Repairs and running costs for Community Coach providing outreach in Potterne Park Verwood</t>
  </si>
  <si>
    <t>Core cost contributions (salaries and bills) to maintain delivery: social supermarket and range of support activities for skills dev and socialisation for members, plus strong volunteering programme</t>
  </si>
  <si>
    <t>Contribution to core welfare provision over multiple years from April 2025</t>
  </si>
  <si>
    <t>8-week surf therapy programme</t>
  </si>
  <si>
    <t>Play frames/trim trails</t>
  </si>
  <si>
    <t>Three-year Residency programme of community-driven music-making in Boscombe</t>
  </si>
  <si>
    <t>Music-making in Boscombe</t>
  </si>
  <si>
    <t>Activities in Hamworthy Park</t>
  </si>
  <si>
    <t>International trip to Germany in 2025 for scouts.</t>
  </si>
  <si>
    <t>Wellbeing events</t>
  </si>
  <si>
    <t>Replacing flooring</t>
  </si>
  <si>
    <t>Introducing a suite of of educational tools  and software to Langside School</t>
  </si>
  <si>
    <t xml:space="preserve">Educational tools and software </t>
  </si>
  <si>
    <t>2 year creative performing arts programme</t>
  </si>
  <si>
    <t>New container</t>
  </si>
  <si>
    <t>Recovery Education focused group sessions</t>
  </si>
  <si>
    <t>Kinson Haven Family Group</t>
  </si>
  <si>
    <t>Running sessions to build confidence and belief in teenagers and women.</t>
  </si>
  <si>
    <t>Sessions for women to build confidence</t>
  </si>
  <si>
    <t>Replacement of the fire doors</t>
  </si>
  <si>
    <t>Running costs</t>
  </si>
  <si>
    <t>2 year employment</t>
  </si>
  <si>
    <t>Employment</t>
  </si>
  <si>
    <t>Skatepark in Turlin Moor</t>
  </si>
  <si>
    <t>A part-time worker (15 hours per week) to recruit and manage up to 30 volunteers supporting carers for 12 months from December 2024</t>
  </si>
  <si>
    <t>Employment and running costs</t>
  </si>
  <si>
    <t>Replacing  boiler</t>
  </si>
  <si>
    <t>New boat</t>
  </si>
  <si>
    <t>Employment and rent</t>
  </si>
  <si>
    <t>Building renovation</t>
  </si>
  <si>
    <t>IT Equipment</t>
  </si>
  <si>
    <t>Skatepark in Swanage</t>
  </si>
  <si>
    <t>Building - capital</t>
  </si>
  <si>
    <t>Office rent</t>
  </si>
  <si>
    <t>Kitchen refurbishment</t>
  </si>
  <si>
    <t>Virtual freehold</t>
  </si>
  <si>
    <t>Funding towards replacing all the equipment at the playground that will be in place for another 25 years or more.</t>
  </si>
  <si>
    <t>Playground</t>
  </si>
  <si>
    <t>Counselling sessions</t>
  </si>
  <si>
    <t>2 Year Activity Programme</t>
  </si>
  <si>
    <t>Research</t>
  </si>
  <si>
    <t>Dementia support group in Wareham</t>
  </si>
  <si>
    <t>KS3 classroom adaptations</t>
  </si>
  <si>
    <t>Activities to build community and support among veterans</t>
  </si>
  <si>
    <t>Employability support programmes</t>
  </si>
  <si>
    <t>Towards the  employment costs of the Community &amp; Hub Lead role for 12 months</t>
  </si>
  <si>
    <t>Running costs of the Moving On project</t>
  </si>
  <si>
    <t>Wellbeing courses</t>
  </si>
  <si>
    <t>1. Introduce a new course to the Create:Connect offer. (programme of short courses that offer an opportunity to develop creative skills and explore creative ideas in a supportive environment. Participants either self-refer or are referred by an agency, social prescriber or a link worker).  2. Also new weekly Creativity for Wellbeing zoom programme for longer term and more accessible option in response to need. Come together, share own creative work, socialise etc.</t>
  </si>
  <si>
    <t>Barn refurbishment into a music studio</t>
  </si>
  <si>
    <t>Next and final phase of the development of our site – the transformation of the last dilapidated agricultural barn on our former farm site into a new community asset: An unrivalled space 
locally for large-scale music ensembles, orchestras and bands to create, rehearse, and record; A space to 
compliment and enrich our existing facilities and to maximise the impact of our home for years to come.</t>
  </si>
  <si>
    <t>Playground resurfacing</t>
  </si>
  <si>
    <t>Marketing and broadband</t>
  </si>
  <si>
    <t>Funding towards 12 months of digital marketing work and 3 years of broadband and software subscriptions,</t>
  </si>
  <si>
    <t>Funding towards the “Growing  Spaces, Growing Minds” project that provides new natural and growing spaces at Wimborne First School to enable children to engage and learn from nature</t>
  </si>
  <si>
    <t>New natural and growing spaces</t>
  </si>
  <si>
    <t>Refurbishment of the new Treehouse site</t>
  </si>
  <si>
    <t>Free counselling for clients in 2024</t>
  </si>
  <si>
    <t>Free counselling</t>
  </si>
  <si>
    <t>Repairs and running costs for Community Coach</t>
  </si>
  <si>
    <t>SLADES FARM outreach program running monthly sessions from May to October (piloted with free sessions in 2023)</t>
  </si>
  <si>
    <t>SLADES FARM outreach program</t>
  </si>
  <si>
    <t>Core welfare provision</t>
  </si>
  <si>
    <t>An additional accessible toilet to be added to the community hall at St James</t>
  </si>
  <si>
    <t>Accessible toilet</t>
  </si>
  <si>
    <t xml:space="preserve">Partner with the Dorset Music Hub to deliver a creative musical nurture group. A creative  nurture group is a weekly, instrumental music session for 3-5 children. </t>
  </si>
  <si>
    <t>Creative musical nurture group</t>
  </si>
  <si>
    <t>Redevelopment of Herston Village Hall</t>
  </si>
  <si>
    <t>Surf therapy for young people referred from CAMHS workers, school SENCO leads and other 
key referrers</t>
  </si>
  <si>
    <t>Surf therapy</t>
  </si>
  <si>
    <t>Critical Care Garden. In Spring 2025, a brand-new emergency care building will open at The Royal Bournemouth Hospital with a 
30-bed critical care unit, which will become one of the largest in the country. However, the critical care unit 
will be on the first floor, which will make the outdoors inaccessible for staff and patients. This is because 
the hospital green spaces are situated a five-minute walk from the unit, which would compromise the swift 
response needed in the instance of a patient health emergency.
However, our planned approach to this problem is to transform a 200m2 unused balcony into a Critical 
Care Wellbeing Garden. The balcony is situated next to the critical care unit, so patients can be wheeled on 
their beds into the garden to reap the benefits of nature. Furthermore, it would benefit staff as it is situated 
next to the staff rest room, which would enable them to take a restorative break outdoors.</t>
  </si>
  <si>
    <t>Care Wellbeing Garden</t>
  </si>
  <si>
    <t>Funding towards the employment costs of the caseworker for 1 year and associated management costs</t>
  </si>
  <si>
    <t>Funding towards the contribution to the operating costs of the Hope into Action (HIA) model</t>
  </si>
  <si>
    <t>Hope into Action (HIA) model</t>
  </si>
  <si>
    <t>Funding towards the Stage 1 Roots project costs - gardening service provided by a supervised group of volunteers recovering from mental illness.</t>
  </si>
  <si>
    <t>Roots project costs</t>
  </si>
  <si>
    <t>Funding towards 2 years of the SHIFT programme and a proportion of the Young People Producer’s time supporting this programme</t>
  </si>
  <si>
    <t>SHIFT PROGRAMME</t>
  </si>
  <si>
    <t>Funding towards the staffing,  rent and general operating costs of the Dignity Centre in Bournemouth for 1 year</t>
  </si>
  <si>
    <t>Funding towards the employment of a full time, qualified youth support worker and programme costs related to your programmes (not restricted to Supernovas Project only)</t>
  </si>
  <si>
    <t>Funding towards the costs of refurb and the office set up of the Thrive Hub and corresponding staff costs</t>
  </si>
  <si>
    <t>Office refurbishment and staff costs</t>
  </si>
  <si>
    <t>Construct a new building for Sheiling School, containing two purpose-built classrooms, increasing the school’s capacity by an additional six – eight students with SEND and Autism</t>
  </si>
  <si>
    <t>2024Spring</t>
  </si>
  <si>
    <t>Construct a new building for Sheiling School</t>
  </si>
  <si>
    <t>amountAwarded</t>
  </si>
  <si>
    <t>awardDate</t>
  </si>
  <si>
    <t>fromOpenCall</t>
  </si>
  <si>
    <t>currency</t>
  </si>
  <si>
    <t>description</t>
  </si>
  <si>
    <t>title</t>
  </si>
  <si>
    <t>dataSource</t>
  </si>
  <si>
    <t>plannedDates/0/startDate</t>
  </si>
  <si>
    <t>plannedDates/0/endDate</t>
  </si>
  <si>
    <t>plannedDates/0/duration</t>
  </si>
  <si>
    <t>fundingOrganization/0/department</t>
  </si>
  <si>
    <t>grantProgramme/0/code</t>
  </si>
  <si>
    <t>grantProgramme/0/title</t>
  </si>
  <si>
    <t>beneficiaryLocation/0/name</t>
  </si>
  <si>
    <t>beneficiaryLocation/0/countryCode</t>
  </si>
  <si>
    <t>recipientOrganization/0/location/0/countryCode</t>
  </si>
  <si>
    <t>recipientOrganization/0/companyNumber</t>
  </si>
  <si>
    <t>recipientOrganization/0/charityNumber</t>
  </si>
  <si>
    <t>recipientOrganization/0/name</t>
  </si>
  <si>
    <t>recipientOrganization/0/id</t>
  </si>
  <si>
    <t>id</t>
  </si>
  <si>
    <t>fundingOrganization/0/name</t>
  </si>
  <si>
    <t>fundingOrganization/0/id</t>
  </si>
  <si>
    <t>dateModified</t>
  </si>
  <si>
    <t>https://www.talbotvillagetrust.org</t>
  </si>
  <si>
    <t>03510199</t>
  </si>
  <si>
    <t>09341865</t>
  </si>
  <si>
    <t>03439777</t>
  </si>
  <si>
    <t>03487093</t>
  </si>
  <si>
    <t>07715127</t>
  </si>
  <si>
    <t>01625795</t>
  </si>
  <si>
    <t>08359958</t>
  </si>
  <si>
    <t>08743407</t>
  </si>
  <si>
    <t>04421606</t>
  </si>
  <si>
    <t>01368325</t>
  </si>
  <si>
    <t>15172256</t>
  </si>
  <si>
    <t>15705570</t>
  </si>
  <si>
    <t>07485083</t>
  </si>
  <si>
    <t>00538351</t>
  </si>
  <si>
    <t>03646475</t>
  </si>
  <si>
    <t>05018604</t>
  </si>
  <si>
    <t>02497437</t>
  </si>
  <si>
    <t>05967087</t>
  </si>
  <si>
    <t>01163421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</si>
</sst>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7" x14ac:knownFonts="1">
    <font>
      <sz val="11"/>
      <color theme="1"/>
      <name val="Calibri"/>
      <family val="2"/>
      <scheme val="minor"/>
    </font>
    <font>
      <b/>
      <sz val="11"/>
      <color theme="1"/>
      <name val="Calibri"/>
      <family val="2"/>
      <scheme val="minor"/>
    </font>
    <font>
      <sz val="8"/>
      <name val="Calibri"/>
      <family val="2"/>
      <scheme val="minor"/>
    </font>
    <font>
      <sz val="11"/>
      <color rgb="FF000000"/>
      <name val="Calibri"/>
      <family val="2"/>
      <scheme val="minor"/>
    </font>
    <font>
      <sz val="11"/>
      <color theme="5"/>
      <name val="Calibri"/>
      <family val="2"/>
      <scheme val="minor"/>
    </font>
    <font>
      <sz val="11"/>
      <name val="Calibri"/>
      <family val="2"/>
      <scheme val="minor"/>
    </font>
    <font>
      <u/>
      <sz val="11"/>
      <color theme="10"/>
      <name val="Calibri"/>
      <family val="2"/>
      <scheme val="minor"/>
    </font>
  </fonts>
  <fills count="2">
    <fill>
      <patternFill patternType="none"/>
    </fill>
    <fill>
      <patternFill patternType="gray125"/>
    </fill>
  </fills>
  <borders count="2">
    <border>
      <left/>
      <right/>
      <top/>
      <bottom/>
      <diagonal/>
    </border>
    <border>
      <left/>
      <right style="thin">
        <color indexed="64"/>
      </right>
      <top/>
      <bottom/>
      <diagonal/>
    </border>
  </borders>
  <cellStyleXfs count="2">
    <xf numFmtId="0" fontId="0" fillId="0" borderId="0"/>
    <xf numFmtId="0" fontId="6" fillId="0" borderId="0" applyNumberFormat="0" applyFill="0" applyBorder="0" applyAlignment="0" applyProtection="0"/>
  </cellStyleXfs>
  <cellXfs count="17">
    <xf numFmtId="0" fontId="0" fillId="0" borderId="0" xfId="0"/>
    <xf numFmtId="0" fontId="1" fillId="0" borderId="0" xfId="0" applyFont="1" applyAlignment="1">
      <alignment wrapText="1"/>
    </xf>
    <xf numFmtId="0" fontId="0" fillId="0" borderId="0" xfId="0" applyAlignment="1">
      <alignment wrapText="1"/>
    </xf>
    <xf numFmtId="49" fontId="0" fillId="0" borderId="0" xfId="0" applyNumberFormat="1" applyAlignment="1">
      <alignment horizontal="right"/>
    </xf>
    <xf numFmtId="164" fontId="0" fillId="0" borderId="0" xfId="0" applyNumberFormat="1"/>
    <xf numFmtId="0" fontId="0" fillId="0" borderId="0" xfId="0" applyAlignment="1">
      <alignment horizontal="center"/>
    </xf>
    <xf numFmtId="49" fontId="4" fillId="0" borderId="0" xfId="0" applyNumberFormat="1" applyFont="1" applyAlignment="1">
      <alignment horizontal="right"/>
    </xf>
    <xf numFmtId="0" fontId="3" fillId="0" borderId="0" xfId="0" applyFont="1"/>
    <xf numFmtId="0" fontId="5" fillId="0" borderId="0" xfId="0" applyFont="1"/>
    <xf numFmtId="0" fontId="5" fillId="0" borderId="0" xfId="0" applyFont="1" applyAlignment="1">
      <alignment vertical="top"/>
    </xf>
    <xf numFmtId="0" fontId="5" fillId="0" borderId="1" xfId="0" applyFont="1" applyBorder="1" applyAlignment="1">
      <alignment vertical="top"/>
    </xf>
    <xf numFmtId="0" fontId="0" fillId="0" borderId="0" xfId="0" applyAlignment="1">
      <alignment horizontal="right"/>
    </xf>
    <xf numFmtId="0" fontId="5" fillId="0" borderId="0" xfId="0" applyFont="1" applyAlignment="1">
      <alignment wrapText="1"/>
    </xf>
    <xf numFmtId="1" fontId="0" fillId="0" borderId="0" xfId="0" applyNumberFormat="1" applyAlignment="1">
      <alignment horizontal="right"/>
    </xf>
    <xf numFmtId="1" fontId="3" fillId="0" borderId="0" xfId="0" applyNumberFormat="1" applyFont="1" applyAlignment="1">
      <alignment horizontal="right"/>
    </xf>
    <xf numFmtId="1" fontId="3" fillId="0" borderId="0" xfId="0" applyNumberFormat="1" applyFont="1" applyAlignment="1">
      <alignment horizontal="right" vertical="top"/>
    </xf>
    <xf numFmtId="0" fontId="6" fillId="0" borderId="0" xfId="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talbotvillagetrust.org/" TargetMode="External"/><Relationship Id="rId1" Type="http://schemas.openxmlformats.org/officeDocument/2006/relationships/hyperlink" Target="https://www.talbotvillagetrust.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3"/>
  <sheetViews>
    <sheetView tabSelected="1" workbookViewId="0">
      <selection activeCell="A73" sqref="A1:A73"/>
    </sheetView>
  </sheetViews>
  <sheetFormatPr defaultRowHeight="14.5" x14ac:dyDescent="0.35"/>
  <cols>
    <col min="1" max="1" width="49.36328125" customWidth="1"/>
    <col min="2" max="2" width="23.453125" style="8" customWidth="1"/>
    <col min="3" max="3" width="23.7265625" customWidth="1"/>
    <col min="4" max="4" width="15.81640625" customWidth="1"/>
    <col min="5" max="5" width="17.7265625" customWidth="1"/>
    <col min="6" max="7" width="14.6328125" customWidth="1"/>
    <col min="8" max="8" width="17.54296875" customWidth="1"/>
    <col min="9" max="9" width="17.453125" customWidth="1"/>
    <col min="10" max="10" width="25.90625" customWidth="1"/>
    <col min="11" max="11" width="16.08984375" customWidth="1"/>
    <col min="12" max="12" width="11.26953125" customWidth="1"/>
    <col min="13" max="13" width="11.08984375" customWidth="1"/>
    <col min="14" max="14" width="23.54296875" customWidth="1"/>
    <col min="15" max="15" width="22.1796875" customWidth="1"/>
    <col min="16" max="16" width="29.6328125" customWidth="1"/>
    <col min="17" max="17" width="19.36328125" customWidth="1"/>
    <col min="18" max="18" width="19" customWidth="1"/>
    <col min="19" max="19" width="18.7265625" customWidth="1"/>
    <col min="20" max="20" width="20.08984375" customWidth="1"/>
    <col min="21" max="21" width="19" customWidth="1"/>
    <col min="22" max="22" width="17.6328125" customWidth="1"/>
    <col min="23" max="23" width="12.7265625" customWidth="1"/>
    <col min="24" max="24" width="13.1796875" customWidth="1"/>
  </cols>
  <sheetData>
    <row r="1" spans="1:24" s="2" customFormat="1" ht="43.5" x14ac:dyDescent="0.35">
      <c r="A1" s="1" t="s">
        <v>425</v>
      </c>
      <c r="B1" s="12" t="s">
        <v>424</v>
      </c>
      <c r="C1" s="2" t="s">
        <v>423</v>
      </c>
      <c r="D1" s="2" t="s">
        <v>422</v>
      </c>
      <c r="E1" s="2" t="s">
        <v>421</v>
      </c>
      <c r="F1" s="2" t="s">
        <v>420</v>
      </c>
      <c r="G1" s="2" t="s">
        <v>418</v>
      </c>
      <c r="H1" s="2" t="s">
        <v>419</v>
      </c>
      <c r="I1" s="2" t="s">
        <v>410</v>
      </c>
      <c r="J1" s="2" t="s">
        <v>409</v>
      </c>
      <c r="K1" s="2" t="s">
        <v>405</v>
      </c>
      <c r="L1" s="2" t="s">
        <v>408</v>
      </c>
      <c r="M1" s="2" t="s">
        <v>406</v>
      </c>
      <c r="N1" s="2" t="s">
        <v>412</v>
      </c>
      <c r="O1" s="2" t="s">
        <v>413</v>
      </c>
      <c r="P1" s="2" t="s">
        <v>414</v>
      </c>
      <c r="Q1" s="2" t="s">
        <v>427</v>
      </c>
      <c r="R1" s="2" t="s">
        <v>426</v>
      </c>
      <c r="S1" s="2" t="s">
        <v>415</v>
      </c>
      <c r="T1" s="2" t="s">
        <v>416</v>
      </c>
      <c r="U1" s="2" t="s">
        <v>417</v>
      </c>
      <c r="V1" s="2" t="s">
        <v>407</v>
      </c>
      <c r="W1" s="2" t="s">
        <v>428</v>
      </c>
      <c r="X1" s="2" t="s">
        <v>411</v>
      </c>
    </row>
    <row r="2" spans="1:24" x14ac:dyDescent="0.35">
      <c r="A2" t="s">
        <v>99</v>
      </c>
      <c r="B2" s="8" t="str">
        <f>"GB-CHC-" &amp; D2</f>
        <v>GB-CHC-1058198</v>
      </c>
      <c r="C2" t="s">
        <v>104</v>
      </c>
      <c r="D2">
        <v>1058198</v>
      </c>
      <c r="E2" s="3" t="s">
        <v>257</v>
      </c>
      <c r="F2" t="s">
        <v>105</v>
      </c>
      <c r="G2" t="s">
        <v>113</v>
      </c>
      <c r="H2" t="s">
        <v>105</v>
      </c>
      <c r="I2" t="s">
        <v>102</v>
      </c>
      <c r="J2" t="s">
        <v>101</v>
      </c>
      <c r="K2" s="13">
        <v>3250</v>
      </c>
      <c r="L2" t="s">
        <v>100</v>
      </c>
      <c r="M2" s="4">
        <v>45617</v>
      </c>
      <c r="N2" s="4">
        <v>45617</v>
      </c>
      <c r="O2" s="4">
        <v>46346</v>
      </c>
      <c r="P2" s="5">
        <v>24</v>
      </c>
      <c r="Q2" t="s">
        <v>106</v>
      </c>
      <c r="R2" t="s">
        <v>107</v>
      </c>
      <c r="S2" t="s">
        <v>108</v>
      </c>
      <c r="T2" t="s">
        <v>109</v>
      </c>
      <c r="U2" t="s">
        <v>110</v>
      </c>
      <c r="V2" t="s">
        <v>111</v>
      </c>
      <c r="W2" s="4">
        <v>45763</v>
      </c>
      <c r="X2" s="16" t="s">
        <v>429</v>
      </c>
    </row>
    <row r="3" spans="1:24" x14ac:dyDescent="0.35">
      <c r="A3" t="s">
        <v>103</v>
      </c>
      <c r="B3" s="8" t="str">
        <f>"GB-COH-" &amp; E3</f>
        <v>GB-COH-07977940</v>
      </c>
      <c r="C3" t="s">
        <v>112</v>
      </c>
      <c r="E3" s="3" t="s">
        <v>273</v>
      </c>
      <c r="F3" t="s">
        <v>105</v>
      </c>
      <c r="G3" t="s">
        <v>113</v>
      </c>
      <c r="H3" t="s">
        <v>105</v>
      </c>
      <c r="I3" t="s">
        <v>323</v>
      </c>
      <c r="J3" t="s">
        <v>278</v>
      </c>
      <c r="K3" s="13">
        <v>15000</v>
      </c>
      <c r="L3" t="s">
        <v>100</v>
      </c>
      <c r="M3" s="4">
        <v>45617</v>
      </c>
      <c r="N3" s="4">
        <v>45617</v>
      </c>
      <c r="O3" s="4">
        <v>46346</v>
      </c>
      <c r="P3" s="5">
        <v>24</v>
      </c>
      <c r="Q3" t="s">
        <v>106</v>
      </c>
      <c r="R3" t="s">
        <v>107</v>
      </c>
      <c r="S3" t="s">
        <v>108</v>
      </c>
      <c r="T3" t="s">
        <v>109</v>
      </c>
      <c r="U3" t="s">
        <v>110</v>
      </c>
      <c r="V3" t="s">
        <v>111</v>
      </c>
      <c r="W3" s="4">
        <v>45763</v>
      </c>
      <c r="X3" s="16" t="s">
        <v>429</v>
      </c>
    </row>
    <row r="4" spans="1:24" x14ac:dyDescent="0.35">
      <c r="A4" t="s">
        <v>115</v>
      </c>
      <c r="B4" s="8" t="str">
        <f t="shared" ref="B4:B65" si="0">"GB-CHC-" &amp; D4</f>
        <v>GB-CHC-208520</v>
      </c>
      <c r="C4" t="s">
        <v>114</v>
      </c>
      <c r="D4">
        <v>208520</v>
      </c>
      <c r="E4" s="3" t="s">
        <v>443</v>
      </c>
      <c r="F4" t="s">
        <v>105</v>
      </c>
      <c r="G4" t="s">
        <v>113</v>
      </c>
      <c r="H4" t="s">
        <v>105</v>
      </c>
      <c r="I4" t="s">
        <v>325</v>
      </c>
      <c r="J4" t="s">
        <v>324</v>
      </c>
      <c r="K4" s="13">
        <v>15000</v>
      </c>
      <c r="L4" t="s">
        <v>100</v>
      </c>
      <c r="M4" s="4">
        <v>45617</v>
      </c>
      <c r="N4" s="4">
        <v>45617</v>
      </c>
      <c r="O4" s="4">
        <v>46346</v>
      </c>
      <c r="P4" s="5">
        <v>24</v>
      </c>
      <c r="Q4" t="s">
        <v>106</v>
      </c>
      <c r="R4" t="s">
        <v>107</v>
      </c>
      <c r="S4" t="s">
        <v>108</v>
      </c>
      <c r="T4" t="s">
        <v>109</v>
      </c>
      <c r="U4" t="s">
        <v>110</v>
      </c>
      <c r="V4" t="s">
        <v>111</v>
      </c>
      <c r="W4" s="4">
        <v>45763</v>
      </c>
      <c r="X4" s="16" t="s">
        <v>429</v>
      </c>
    </row>
    <row r="5" spans="1:24" x14ac:dyDescent="0.35">
      <c r="A5" t="s">
        <v>117</v>
      </c>
      <c r="B5" s="8" t="str">
        <f t="shared" si="0"/>
        <v>GB-CHC-1185395</v>
      </c>
      <c r="C5" t="s">
        <v>116</v>
      </c>
      <c r="D5">
        <v>1185395</v>
      </c>
      <c r="E5" s="3"/>
      <c r="F5" t="s">
        <v>105</v>
      </c>
      <c r="G5" t="s">
        <v>113</v>
      </c>
      <c r="H5" t="s">
        <v>105</v>
      </c>
      <c r="I5" t="s">
        <v>326</v>
      </c>
      <c r="J5" t="s">
        <v>279</v>
      </c>
      <c r="K5" s="13">
        <v>7310</v>
      </c>
      <c r="L5" t="s">
        <v>100</v>
      </c>
      <c r="M5" s="4">
        <v>45617</v>
      </c>
      <c r="N5" s="4">
        <v>45617</v>
      </c>
      <c r="O5" s="4">
        <v>46346</v>
      </c>
      <c r="P5" s="5">
        <v>24</v>
      </c>
      <c r="Q5" t="s">
        <v>106</v>
      </c>
      <c r="R5" t="s">
        <v>107</v>
      </c>
      <c r="S5" t="s">
        <v>108</v>
      </c>
      <c r="T5" t="s">
        <v>109</v>
      </c>
      <c r="U5" t="s">
        <v>110</v>
      </c>
      <c r="V5" t="s">
        <v>111</v>
      </c>
      <c r="W5" s="4">
        <v>45763</v>
      </c>
      <c r="X5" s="16" t="s">
        <v>429</v>
      </c>
    </row>
    <row r="6" spans="1:24" x14ac:dyDescent="0.35">
      <c r="A6" t="s">
        <v>120</v>
      </c>
      <c r="B6" s="8" t="str">
        <f t="shared" si="0"/>
        <v>GB-CHC-1149162</v>
      </c>
      <c r="C6" t="s">
        <v>118</v>
      </c>
      <c r="D6">
        <v>1149162</v>
      </c>
      <c r="E6" s="3" t="s">
        <v>442</v>
      </c>
      <c r="F6" t="s">
        <v>105</v>
      </c>
      <c r="G6" t="s">
        <v>113</v>
      </c>
      <c r="H6" t="s">
        <v>105</v>
      </c>
      <c r="I6" t="s">
        <v>344</v>
      </c>
      <c r="J6" t="s">
        <v>280</v>
      </c>
      <c r="K6" s="13">
        <v>28600</v>
      </c>
      <c r="L6" t="s">
        <v>100</v>
      </c>
      <c r="M6" s="4">
        <v>45617</v>
      </c>
      <c r="N6" s="4">
        <v>45617</v>
      </c>
      <c r="O6" s="4">
        <v>46346</v>
      </c>
      <c r="P6" s="5">
        <v>24</v>
      </c>
      <c r="Q6" t="s">
        <v>106</v>
      </c>
      <c r="R6" t="s">
        <v>107</v>
      </c>
      <c r="S6" t="s">
        <v>108</v>
      </c>
      <c r="T6" t="s">
        <v>109</v>
      </c>
      <c r="U6" t="s">
        <v>110</v>
      </c>
      <c r="V6" t="s">
        <v>111</v>
      </c>
      <c r="W6" s="4">
        <v>45763</v>
      </c>
      <c r="X6" s="16" t="s">
        <v>429</v>
      </c>
    </row>
    <row r="7" spans="1:24" x14ac:dyDescent="0.35">
      <c r="A7" t="s">
        <v>121</v>
      </c>
      <c r="B7" s="8" t="str">
        <f t="shared" si="0"/>
        <v>GB-CHC-267706</v>
      </c>
      <c r="C7" t="s">
        <v>119</v>
      </c>
      <c r="D7">
        <v>267706</v>
      </c>
      <c r="E7" s="3"/>
      <c r="F7" t="s">
        <v>105</v>
      </c>
      <c r="G7" t="s">
        <v>113</v>
      </c>
      <c r="H7" t="s">
        <v>105</v>
      </c>
      <c r="I7" t="s">
        <v>281</v>
      </c>
      <c r="J7" t="s">
        <v>327</v>
      </c>
      <c r="K7" s="13">
        <v>500</v>
      </c>
      <c r="L7" t="s">
        <v>100</v>
      </c>
      <c r="M7" s="4">
        <v>45617</v>
      </c>
      <c r="N7" s="4">
        <v>45617</v>
      </c>
      <c r="O7" s="4">
        <v>46346</v>
      </c>
      <c r="P7" s="5">
        <v>24</v>
      </c>
      <c r="Q7" t="s">
        <v>106</v>
      </c>
      <c r="R7" t="s">
        <v>107</v>
      </c>
      <c r="S7" t="s">
        <v>108</v>
      </c>
      <c r="T7" t="s">
        <v>109</v>
      </c>
      <c r="U7" t="s">
        <v>110</v>
      </c>
      <c r="V7" t="s">
        <v>111</v>
      </c>
      <c r="W7" s="4">
        <v>45763</v>
      </c>
      <c r="X7" s="16" t="s">
        <v>429</v>
      </c>
    </row>
    <row r="8" spans="1:24" x14ac:dyDescent="0.35">
      <c r="A8" t="s">
        <v>126</v>
      </c>
      <c r="B8" s="8" t="str">
        <f>"GB-COH-" &amp; E8</f>
        <v>GB-COH-15705570</v>
      </c>
      <c r="C8" t="s">
        <v>122</v>
      </c>
      <c r="E8" s="3" t="s">
        <v>441</v>
      </c>
      <c r="F8" t="s">
        <v>105</v>
      </c>
      <c r="G8" t="s">
        <v>113</v>
      </c>
      <c r="H8" t="s">
        <v>105</v>
      </c>
      <c r="I8" t="s">
        <v>328</v>
      </c>
      <c r="J8" t="s">
        <v>282</v>
      </c>
      <c r="K8" s="13">
        <v>4000</v>
      </c>
      <c r="L8" t="s">
        <v>100</v>
      </c>
      <c r="M8" s="4">
        <v>45617</v>
      </c>
      <c r="N8" s="4">
        <v>45617</v>
      </c>
      <c r="O8" s="4">
        <v>46346</v>
      </c>
      <c r="P8" s="5">
        <v>24</v>
      </c>
      <c r="Q8" t="s">
        <v>106</v>
      </c>
      <c r="R8" t="s">
        <v>107</v>
      </c>
      <c r="S8" t="s">
        <v>108</v>
      </c>
      <c r="T8" t="s">
        <v>109</v>
      </c>
      <c r="U8" t="s">
        <v>110</v>
      </c>
      <c r="V8" t="s">
        <v>111</v>
      </c>
      <c r="W8" s="4">
        <v>45763</v>
      </c>
      <c r="X8" s="16" t="s">
        <v>429</v>
      </c>
    </row>
    <row r="9" spans="1:24" x14ac:dyDescent="0.35">
      <c r="A9" t="s">
        <v>127</v>
      </c>
      <c r="B9" s="8" t="str">
        <f t="shared" si="0"/>
        <v>GB-CHC-1198804</v>
      </c>
      <c r="C9" t="s">
        <v>123</v>
      </c>
      <c r="D9">
        <v>1198804</v>
      </c>
      <c r="E9" s="3"/>
      <c r="F9" t="s">
        <v>105</v>
      </c>
      <c r="G9" t="s">
        <v>113</v>
      </c>
      <c r="H9" t="s">
        <v>105</v>
      </c>
      <c r="I9" t="s">
        <v>329</v>
      </c>
      <c r="J9" t="s">
        <v>283</v>
      </c>
      <c r="K9" s="13">
        <v>7000</v>
      </c>
      <c r="L9" t="s">
        <v>100</v>
      </c>
      <c r="M9" s="4">
        <v>45617</v>
      </c>
      <c r="N9" s="4">
        <v>45617</v>
      </c>
      <c r="O9" s="4">
        <v>46346</v>
      </c>
      <c r="P9" s="5">
        <v>24</v>
      </c>
      <c r="Q9" t="s">
        <v>106</v>
      </c>
      <c r="R9" t="s">
        <v>107</v>
      </c>
      <c r="S9" t="s">
        <v>108</v>
      </c>
      <c r="T9" t="s">
        <v>109</v>
      </c>
      <c r="U9" t="s">
        <v>110</v>
      </c>
      <c r="V9" t="s">
        <v>111</v>
      </c>
      <c r="W9" s="4">
        <v>45763</v>
      </c>
      <c r="X9" s="16" t="s">
        <v>429</v>
      </c>
    </row>
    <row r="10" spans="1:24" x14ac:dyDescent="0.35">
      <c r="A10" t="s">
        <v>128</v>
      </c>
      <c r="B10" s="8" t="str">
        <f t="shared" si="0"/>
        <v>GB-CHC-282197</v>
      </c>
      <c r="C10" t="s">
        <v>124</v>
      </c>
      <c r="D10">
        <v>282197</v>
      </c>
      <c r="E10" s="3" t="s">
        <v>258</v>
      </c>
      <c r="F10" t="s">
        <v>105</v>
      </c>
      <c r="G10" t="s">
        <v>113</v>
      </c>
      <c r="H10" t="s">
        <v>105</v>
      </c>
      <c r="I10" t="s">
        <v>331</v>
      </c>
      <c r="J10" t="s">
        <v>330</v>
      </c>
      <c r="K10" s="13">
        <v>13150</v>
      </c>
      <c r="L10" t="s">
        <v>100</v>
      </c>
      <c r="M10" s="4">
        <v>45617</v>
      </c>
      <c r="N10" s="4">
        <v>45617</v>
      </c>
      <c r="O10" s="4">
        <v>46346</v>
      </c>
      <c r="P10" s="5">
        <v>24</v>
      </c>
      <c r="Q10" t="s">
        <v>106</v>
      </c>
      <c r="R10" t="s">
        <v>107</v>
      </c>
      <c r="S10" t="s">
        <v>108</v>
      </c>
      <c r="T10" t="s">
        <v>109</v>
      </c>
      <c r="U10" t="s">
        <v>110</v>
      </c>
      <c r="V10" t="s">
        <v>111</v>
      </c>
      <c r="W10" s="4">
        <v>45763</v>
      </c>
      <c r="X10" s="16" t="s">
        <v>429</v>
      </c>
    </row>
    <row r="11" spans="1:24" x14ac:dyDescent="0.35">
      <c r="A11" t="s">
        <v>129</v>
      </c>
      <c r="B11" s="8" t="str">
        <f t="shared" si="0"/>
        <v>GB-CHC-1176855</v>
      </c>
      <c r="C11" t="s">
        <v>125</v>
      </c>
      <c r="D11">
        <v>1176855</v>
      </c>
      <c r="E11" s="3" t="s">
        <v>259</v>
      </c>
      <c r="F11" t="s">
        <v>105</v>
      </c>
      <c r="G11" t="s">
        <v>113</v>
      </c>
      <c r="H11" t="s">
        <v>105</v>
      </c>
      <c r="I11" t="s">
        <v>332</v>
      </c>
      <c r="J11" t="s">
        <v>284</v>
      </c>
      <c r="K11" s="13">
        <v>40000</v>
      </c>
      <c r="L11" t="s">
        <v>100</v>
      </c>
      <c r="M11" s="4">
        <v>45617</v>
      </c>
      <c r="N11" s="4">
        <v>45617</v>
      </c>
      <c r="O11" s="4">
        <v>46346</v>
      </c>
      <c r="P11" s="5">
        <v>24</v>
      </c>
      <c r="Q11" t="s">
        <v>106</v>
      </c>
      <c r="R11" t="s">
        <v>107</v>
      </c>
      <c r="S11" t="s">
        <v>108</v>
      </c>
      <c r="T11" t="s">
        <v>109</v>
      </c>
      <c r="U11" t="s">
        <v>110</v>
      </c>
      <c r="V11" t="s">
        <v>111</v>
      </c>
      <c r="W11" s="4">
        <v>45763</v>
      </c>
      <c r="X11" s="16" t="s">
        <v>429</v>
      </c>
    </row>
    <row r="12" spans="1:24" x14ac:dyDescent="0.35">
      <c r="A12" t="s">
        <v>135</v>
      </c>
      <c r="B12" s="8" t="str">
        <f t="shared" si="0"/>
        <v>GB-CHC-1187830</v>
      </c>
      <c r="C12" t="s">
        <v>130</v>
      </c>
      <c r="D12">
        <v>1187830</v>
      </c>
      <c r="E12" s="3"/>
      <c r="F12" t="s">
        <v>105</v>
      </c>
      <c r="G12" t="s">
        <v>113</v>
      </c>
      <c r="H12" t="s">
        <v>105</v>
      </c>
      <c r="I12" t="s">
        <v>333</v>
      </c>
      <c r="J12" t="s">
        <v>285</v>
      </c>
      <c r="K12" s="13">
        <v>3150</v>
      </c>
      <c r="L12" t="s">
        <v>100</v>
      </c>
      <c r="M12" s="4">
        <v>45617</v>
      </c>
      <c r="N12" s="4">
        <v>45617</v>
      </c>
      <c r="O12" s="4">
        <v>46346</v>
      </c>
      <c r="P12" s="5">
        <v>24</v>
      </c>
      <c r="Q12" t="s">
        <v>106</v>
      </c>
      <c r="R12" t="s">
        <v>107</v>
      </c>
      <c r="S12" t="s">
        <v>108</v>
      </c>
      <c r="T12" t="s">
        <v>109</v>
      </c>
      <c r="U12" t="s">
        <v>110</v>
      </c>
      <c r="V12" t="s">
        <v>111</v>
      </c>
      <c r="W12" s="4">
        <v>45763</v>
      </c>
      <c r="X12" s="16" t="s">
        <v>429</v>
      </c>
    </row>
    <row r="13" spans="1:24" x14ac:dyDescent="0.35">
      <c r="A13" t="s">
        <v>136</v>
      </c>
      <c r="B13" s="8" t="str">
        <f t="shared" si="0"/>
        <v>GB-CHC-1169215</v>
      </c>
      <c r="C13" t="s">
        <v>131</v>
      </c>
      <c r="D13">
        <v>1169215</v>
      </c>
      <c r="E13" s="3"/>
      <c r="F13" t="s">
        <v>105</v>
      </c>
      <c r="G13" t="s">
        <v>113</v>
      </c>
      <c r="H13" t="s">
        <v>105</v>
      </c>
      <c r="I13" t="s">
        <v>334</v>
      </c>
      <c r="J13" t="s">
        <v>286</v>
      </c>
      <c r="K13" s="13">
        <v>40000</v>
      </c>
      <c r="L13" t="s">
        <v>100</v>
      </c>
      <c r="M13" s="4">
        <v>45617</v>
      </c>
      <c r="N13" s="4">
        <v>45617</v>
      </c>
      <c r="O13" s="4">
        <v>46346</v>
      </c>
      <c r="P13" s="5">
        <v>24</v>
      </c>
      <c r="Q13" t="s">
        <v>106</v>
      </c>
      <c r="R13" t="s">
        <v>107</v>
      </c>
      <c r="S13" t="s">
        <v>108</v>
      </c>
      <c r="T13" t="s">
        <v>109</v>
      </c>
      <c r="U13" t="s">
        <v>110</v>
      </c>
      <c r="V13" t="s">
        <v>111</v>
      </c>
      <c r="W13" s="4">
        <v>45763</v>
      </c>
      <c r="X13" s="16" t="s">
        <v>429</v>
      </c>
    </row>
    <row r="14" spans="1:24" x14ac:dyDescent="0.35">
      <c r="A14" t="s">
        <v>137</v>
      </c>
      <c r="B14" s="8" t="str">
        <f>"GB-COH-" &amp; E14</f>
        <v>GB-COH-15172256</v>
      </c>
      <c r="C14" t="s">
        <v>132</v>
      </c>
      <c r="E14" s="3" t="s">
        <v>440</v>
      </c>
      <c r="F14" t="s">
        <v>105</v>
      </c>
      <c r="G14" t="s">
        <v>113</v>
      </c>
      <c r="H14" t="s">
        <v>105</v>
      </c>
      <c r="I14" t="s">
        <v>341</v>
      </c>
      <c r="J14" t="s">
        <v>287</v>
      </c>
      <c r="K14" s="13">
        <v>10000</v>
      </c>
      <c r="L14" t="s">
        <v>100</v>
      </c>
      <c r="M14" s="4">
        <v>45617</v>
      </c>
      <c r="N14" s="4">
        <v>45617</v>
      </c>
      <c r="O14" s="4">
        <v>46346</v>
      </c>
      <c r="P14" s="5">
        <v>24</v>
      </c>
      <c r="Q14" t="s">
        <v>106</v>
      </c>
      <c r="R14" t="s">
        <v>107</v>
      </c>
      <c r="S14" t="s">
        <v>108</v>
      </c>
      <c r="T14" t="s">
        <v>109</v>
      </c>
      <c r="U14" t="s">
        <v>110</v>
      </c>
      <c r="V14" t="s">
        <v>111</v>
      </c>
      <c r="W14" s="4">
        <v>45763</v>
      </c>
      <c r="X14" s="16" t="s">
        <v>429</v>
      </c>
    </row>
    <row r="15" spans="1:24" x14ac:dyDescent="0.35">
      <c r="A15" t="s">
        <v>138</v>
      </c>
      <c r="B15" s="8" t="str">
        <f t="shared" si="0"/>
        <v>GB-CHC-1109046</v>
      </c>
      <c r="C15" t="s">
        <v>133</v>
      </c>
      <c r="D15">
        <v>1109046</v>
      </c>
      <c r="E15" s="3" t="s">
        <v>260</v>
      </c>
      <c r="F15" t="s">
        <v>105</v>
      </c>
      <c r="G15" t="s">
        <v>113</v>
      </c>
      <c r="H15" t="s">
        <v>105</v>
      </c>
      <c r="I15" t="s">
        <v>335</v>
      </c>
      <c r="J15" t="s">
        <v>288</v>
      </c>
      <c r="K15" s="13">
        <v>7075</v>
      </c>
      <c r="L15" t="s">
        <v>100</v>
      </c>
      <c r="M15" s="4">
        <v>45617</v>
      </c>
      <c r="N15" s="4">
        <v>45617</v>
      </c>
      <c r="O15" s="4">
        <v>46346</v>
      </c>
      <c r="P15" s="5">
        <v>24</v>
      </c>
      <c r="Q15" t="s">
        <v>106</v>
      </c>
      <c r="R15" t="s">
        <v>107</v>
      </c>
      <c r="S15" t="s">
        <v>108</v>
      </c>
      <c r="T15" t="s">
        <v>109</v>
      </c>
      <c r="U15" t="s">
        <v>110</v>
      </c>
      <c r="V15" t="s">
        <v>111</v>
      </c>
      <c r="W15" s="4">
        <v>45763</v>
      </c>
      <c r="X15" s="16" t="s">
        <v>429</v>
      </c>
    </row>
    <row r="16" spans="1:24" x14ac:dyDescent="0.35">
      <c r="A16" t="s">
        <v>139</v>
      </c>
      <c r="B16" s="8" t="str">
        <f t="shared" si="0"/>
        <v>GB-CHC-1135330</v>
      </c>
      <c r="C16" t="s">
        <v>134</v>
      </c>
      <c r="D16">
        <v>1135330</v>
      </c>
      <c r="E16" s="3"/>
      <c r="F16" t="s">
        <v>105</v>
      </c>
      <c r="G16" t="s">
        <v>113</v>
      </c>
      <c r="H16" t="s">
        <v>105</v>
      </c>
      <c r="I16" t="s">
        <v>337</v>
      </c>
      <c r="J16" t="s">
        <v>336</v>
      </c>
      <c r="K16" s="13">
        <v>10000</v>
      </c>
      <c r="L16" t="s">
        <v>100</v>
      </c>
      <c r="M16" s="4">
        <v>45617</v>
      </c>
      <c r="N16" s="4">
        <v>45617</v>
      </c>
      <c r="O16" s="4">
        <v>46346</v>
      </c>
      <c r="P16" s="5">
        <v>24</v>
      </c>
      <c r="Q16" t="s">
        <v>106</v>
      </c>
      <c r="R16" t="s">
        <v>107</v>
      </c>
      <c r="S16" t="s">
        <v>108</v>
      </c>
      <c r="T16" t="s">
        <v>109</v>
      </c>
      <c r="U16" t="s">
        <v>110</v>
      </c>
      <c r="V16" t="s">
        <v>111</v>
      </c>
      <c r="W16" s="4">
        <v>45763</v>
      </c>
      <c r="X16" s="16" t="s">
        <v>429</v>
      </c>
    </row>
    <row r="17" spans="1:24" x14ac:dyDescent="0.35">
      <c r="A17" t="s">
        <v>150</v>
      </c>
      <c r="B17" s="8" t="str">
        <f t="shared" si="0"/>
        <v>GB-CHC-1058938</v>
      </c>
      <c r="C17" t="s">
        <v>140</v>
      </c>
      <c r="D17">
        <v>1058938</v>
      </c>
      <c r="E17" s="3" t="s">
        <v>261</v>
      </c>
      <c r="F17" t="s">
        <v>105</v>
      </c>
      <c r="G17" t="s">
        <v>113</v>
      </c>
      <c r="H17" t="s">
        <v>105</v>
      </c>
      <c r="I17" t="s">
        <v>338</v>
      </c>
      <c r="J17" t="s">
        <v>289</v>
      </c>
      <c r="K17" s="13">
        <v>10421</v>
      </c>
      <c r="L17" t="s">
        <v>100</v>
      </c>
      <c r="M17" s="4">
        <v>45617</v>
      </c>
      <c r="N17" s="4">
        <v>45617</v>
      </c>
      <c r="O17" s="4">
        <v>46346</v>
      </c>
      <c r="P17" s="5">
        <v>24</v>
      </c>
      <c r="Q17" t="s">
        <v>106</v>
      </c>
      <c r="R17" t="s">
        <v>107</v>
      </c>
      <c r="S17" t="s">
        <v>108</v>
      </c>
      <c r="T17" t="s">
        <v>109</v>
      </c>
      <c r="U17" t="s">
        <v>110</v>
      </c>
      <c r="V17" t="s">
        <v>111</v>
      </c>
      <c r="W17" s="4">
        <v>45763</v>
      </c>
      <c r="X17" s="16" t="s">
        <v>429</v>
      </c>
    </row>
    <row r="18" spans="1:24" x14ac:dyDescent="0.35">
      <c r="A18" t="s">
        <v>216</v>
      </c>
      <c r="B18" s="8" t="str">
        <f t="shared" si="0"/>
        <v>GB-CHC-1158138</v>
      </c>
      <c r="C18" t="s">
        <v>215</v>
      </c>
      <c r="D18">
        <v>1158138</v>
      </c>
      <c r="E18" s="6" t="s">
        <v>149</v>
      </c>
      <c r="F18" t="s">
        <v>105</v>
      </c>
      <c r="G18" t="s">
        <v>113</v>
      </c>
      <c r="H18" t="s">
        <v>105</v>
      </c>
      <c r="I18" t="s">
        <v>339</v>
      </c>
      <c r="J18" t="s">
        <v>290</v>
      </c>
      <c r="K18" s="13">
        <v>18969</v>
      </c>
      <c r="L18" t="s">
        <v>100</v>
      </c>
      <c r="M18" s="4">
        <v>45617</v>
      </c>
      <c r="N18" s="4">
        <v>45617</v>
      </c>
      <c r="O18" s="4">
        <v>46346</v>
      </c>
      <c r="P18" s="5">
        <v>24</v>
      </c>
      <c r="Q18" t="s">
        <v>106</v>
      </c>
      <c r="R18" t="s">
        <v>107</v>
      </c>
      <c r="S18" t="s">
        <v>108</v>
      </c>
      <c r="T18" t="s">
        <v>109</v>
      </c>
      <c r="U18" t="s">
        <v>110</v>
      </c>
      <c r="V18" t="s">
        <v>111</v>
      </c>
      <c r="W18" s="4">
        <v>45763</v>
      </c>
      <c r="X18" s="16" t="s">
        <v>429</v>
      </c>
    </row>
    <row r="19" spans="1:24" x14ac:dyDescent="0.35">
      <c r="A19" t="s">
        <v>151</v>
      </c>
      <c r="B19" s="8" t="str">
        <f t="shared" si="0"/>
        <v>GB-CHC-205846</v>
      </c>
      <c r="C19" t="s">
        <v>141</v>
      </c>
      <c r="D19">
        <v>205846</v>
      </c>
      <c r="E19" s="3"/>
      <c r="F19" t="s">
        <v>105</v>
      </c>
      <c r="G19" t="s">
        <v>113</v>
      </c>
      <c r="H19" t="s">
        <v>105</v>
      </c>
      <c r="I19" t="s">
        <v>340</v>
      </c>
      <c r="J19" t="s">
        <v>291</v>
      </c>
      <c r="K19" s="14">
        <v>20000</v>
      </c>
      <c r="L19" t="s">
        <v>100</v>
      </c>
      <c r="M19" s="4">
        <v>45617</v>
      </c>
      <c r="N19" s="4">
        <v>45617</v>
      </c>
      <c r="O19" s="4">
        <v>46346</v>
      </c>
      <c r="P19" s="5">
        <v>24</v>
      </c>
      <c r="Q19" t="s">
        <v>106</v>
      </c>
      <c r="R19" t="s">
        <v>107</v>
      </c>
      <c r="S19" t="s">
        <v>108</v>
      </c>
      <c r="T19" t="s">
        <v>109</v>
      </c>
      <c r="U19" t="s">
        <v>110</v>
      </c>
      <c r="V19" t="s">
        <v>111</v>
      </c>
      <c r="W19" s="4">
        <v>45763</v>
      </c>
      <c r="X19" s="16" t="s">
        <v>429</v>
      </c>
    </row>
    <row r="20" spans="1:24" x14ac:dyDescent="0.35">
      <c r="A20" t="s">
        <v>152</v>
      </c>
      <c r="B20" s="8" t="str">
        <f t="shared" si="0"/>
        <v>GB-CHC-275961</v>
      </c>
      <c r="C20" t="s">
        <v>143</v>
      </c>
      <c r="D20">
        <v>275961</v>
      </c>
      <c r="E20" s="3" t="s">
        <v>439</v>
      </c>
      <c r="F20" t="s">
        <v>105</v>
      </c>
      <c r="G20" t="s">
        <v>113</v>
      </c>
      <c r="H20" t="s">
        <v>105</v>
      </c>
      <c r="I20" t="s">
        <v>341</v>
      </c>
      <c r="J20" t="s">
        <v>292</v>
      </c>
      <c r="K20" s="13">
        <v>15000</v>
      </c>
      <c r="L20" t="s">
        <v>100</v>
      </c>
      <c r="M20" s="4">
        <v>45617</v>
      </c>
      <c r="N20" s="4">
        <v>45617</v>
      </c>
      <c r="O20" s="4">
        <v>46346</v>
      </c>
      <c r="P20" s="5">
        <v>24</v>
      </c>
      <c r="Q20" t="s">
        <v>106</v>
      </c>
      <c r="R20" t="s">
        <v>107</v>
      </c>
      <c r="S20" t="s">
        <v>108</v>
      </c>
      <c r="T20" t="s">
        <v>109</v>
      </c>
      <c r="U20" t="s">
        <v>110</v>
      </c>
      <c r="V20" t="s">
        <v>111</v>
      </c>
      <c r="W20" s="4">
        <v>45763</v>
      </c>
      <c r="X20" s="16" t="s">
        <v>429</v>
      </c>
    </row>
    <row r="21" spans="1:24" x14ac:dyDescent="0.35">
      <c r="A21" t="s">
        <v>153</v>
      </c>
      <c r="B21" s="8" t="str">
        <f t="shared" si="0"/>
        <v>GB-CHC-1165309</v>
      </c>
      <c r="C21" t="s">
        <v>142</v>
      </c>
      <c r="D21">
        <v>1165309</v>
      </c>
      <c r="E21" s="3" t="s">
        <v>262</v>
      </c>
      <c r="F21" t="s">
        <v>105</v>
      </c>
      <c r="G21" t="s">
        <v>113</v>
      </c>
      <c r="H21" t="s">
        <v>105</v>
      </c>
      <c r="I21" t="s">
        <v>342</v>
      </c>
      <c r="J21" t="s">
        <v>293</v>
      </c>
      <c r="K21" s="13">
        <v>15000</v>
      </c>
      <c r="L21" t="s">
        <v>100</v>
      </c>
      <c r="M21" s="4">
        <v>45617</v>
      </c>
      <c r="N21" s="4">
        <v>45617</v>
      </c>
      <c r="O21" s="4">
        <v>46346</v>
      </c>
      <c r="P21" s="5">
        <v>24</v>
      </c>
      <c r="Q21" t="s">
        <v>106</v>
      </c>
      <c r="R21" t="s">
        <v>107</v>
      </c>
      <c r="S21" t="s">
        <v>108</v>
      </c>
      <c r="T21" t="s">
        <v>109</v>
      </c>
      <c r="U21" t="s">
        <v>110</v>
      </c>
      <c r="V21" t="s">
        <v>111</v>
      </c>
      <c r="W21" s="4">
        <v>45763</v>
      </c>
      <c r="X21" s="16" t="s">
        <v>429</v>
      </c>
    </row>
    <row r="22" spans="1:24" x14ac:dyDescent="0.35">
      <c r="A22" t="s">
        <v>154</v>
      </c>
      <c r="B22" s="8" t="str">
        <f t="shared" si="0"/>
        <v>GB-CHC-1172716</v>
      </c>
      <c r="C22" t="s">
        <v>144</v>
      </c>
      <c r="D22">
        <v>1172716</v>
      </c>
      <c r="E22" s="3">
        <v>10638675</v>
      </c>
      <c r="F22" t="s">
        <v>105</v>
      </c>
      <c r="G22" t="s">
        <v>113</v>
      </c>
      <c r="H22" t="s">
        <v>105</v>
      </c>
      <c r="I22" t="s">
        <v>341</v>
      </c>
      <c r="J22" t="s">
        <v>343</v>
      </c>
      <c r="K22" s="14">
        <v>11600</v>
      </c>
      <c r="L22" t="s">
        <v>100</v>
      </c>
      <c r="M22" s="4">
        <v>45617</v>
      </c>
      <c r="N22" s="4">
        <v>45617</v>
      </c>
      <c r="O22" s="4">
        <v>46346</v>
      </c>
      <c r="P22" s="5">
        <v>24</v>
      </c>
      <c r="Q22" t="s">
        <v>106</v>
      </c>
      <c r="R22" t="s">
        <v>107</v>
      </c>
      <c r="S22" t="s">
        <v>108</v>
      </c>
      <c r="T22" t="s">
        <v>109</v>
      </c>
      <c r="U22" t="s">
        <v>110</v>
      </c>
      <c r="V22" t="s">
        <v>111</v>
      </c>
      <c r="W22" s="4">
        <v>45763</v>
      </c>
      <c r="X22" s="16" t="s">
        <v>429</v>
      </c>
    </row>
    <row r="23" spans="1:24" x14ac:dyDescent="0.35">
      <c r="A23" t="s">
        <v>155</v>
      </c>
      <c r="B23" s="8" t="str">
        <f t="shared" si="0"/>
        <v>GB-CHC-1172371</v>
      </c>
      <c r="C23" t="s">
        <v>145</v>
      </c>
      <c r="D23">
        <v>1172371</v>
      </c>
      <c r="E23" s="3"/>
      <c r="F23" t="s">
        <v>105</v>
      </c>
      <c r="G23" t="s">
        <v>113</v>
      </c>
      <c r="H23" t="s">
        <v>105</v>
      </c>
      <c r="I23" t="s">
        <v>347</v>
      </c>
      <c r="J23" t="s">
        <v>294</v>
      </c>
      <c r="K23" s="14">
        <v>31000</v>
      </c>
      <c r="L23" t="s">
        <v>100</v>
      </c>
      <c r="M23" s="4">
        <v>45617</v>
      </c>
      <c r="N23" s="4">
        <v>45617</v>
      </c>
      <c r="O23" s="4">
        <v>46346</v>
      </c>
      <c r="P23" s="5">
        <v>24</v>
      </c>
      <c r="Q23" t="s">
        <v>106</v>
      </c>
      <c r="R23" t="s">
        <v>107</v>
      </c>
      <c r="S23" t="s">
        <v>108</v>
      </c>
      <c r="T23" t="s">
        <v>109</v>
      </c>
      <c r="U23" t="s">
        <v>110</v>
      </c>
      <c r="V23" t="s">
        <v>111</v>
      </c>
      <c r="W23" s="4">
        <v>45763</v>
      </c>
      <c r="X23" s="16" t="s">
        <v>429</v>
      </c>
    </row>
    <row r="24" spans="1:24" x14ac:dyDescent="0.35">
      <c r="A24" t="s">
        <v>156</v>
      </c>
      <c r="B24" s="8" t="str">
        <f t="shared" si="0"/>
        <v>GB-CHC-1146311</v>
      </c>
      <c r="C24" t="s">
        <v>146</v>
      </c>
      <c r="D24">
        <v>1146311</v>
      </c>
      <c r="E24" s="3" t="s">
        <v>263</v>
      </c>
      <c r="F24" t="s">
        <v>105</v>
      </c>
      <c r="G24" t="s">
        <v>113</v>
      </c>
      <c r="H24" t="s">
        <v>105</v>
      </c>
      <c r="I24" t="s">
        <v>339</v>
      </c>
      <c r="J24" t="s">
        <v>295</v>
      </c>
      <c r="K24" s="14">
        <v>20000</v>
      </c>
      <c r="L24" t="s">
        <v>100</v>
      </c>
      <c r="M24" s="4">
        <v>45617</v>
      </c>
      <c r="N24" s="4">
        <v>45617</v>
      </c>
      <c r="O24" s="4">
        <v>46346</v>
      </c>
      <c r="P24" s="5">
        <v>24</v>
      </c>
      <c r="Q24" t="s">
        <v>106</v>
      </c>
      <c r="R24" t="s">
        <v>107</v>
      </c>
      <c r="S24" t="s">
        <v>108</v>
      </c>
      <c r="T24" t="s">
        <v>109</v>
      </c>
      <c r="U24" t="s">
        <v>110</v>
      </c>
      <c r="V24" t="s">
        <v>111</v>
      </c>
      <c r="W24" s="4">
        <v>45763</v>
      </c>
      <c r="X24" s="16" t="s">
        <v>429</v>
      </c>
    </row>
    <row r="25" spans="1:24" x14ac:dyDescent="0.35">
      <c r="A25" t="s">
        <v>157</v>
      </c>
      <c r="B25" s="8" t="s">
        <v>274</v>
      </c>
      <c r="C25" t="s">
        <v>147</v>
      </c>
      <c r="E25" s="3"/>
      <c r="F25" t="s">
        <v>105</v>
      </c>
      <c r="G25" t="s">
        <v>113</v>
      </c>
      <c r="H25" t="s">
        <v>105</v>
      </c>
      <c r="I25" t="s">
        <v>345</v>
      </c>
      <c r="J25" t="s">
        <v>296</v>
      </c>
      <c r="K25" s="14">
        <v>3750</v>
      </c>
      <c r="L25" t="s">
        <v>100</v>
      </c>
      <c r="M25" s="4">
        <v>45617</v>
      </c>
      <c r="N25" s="4">
        <v>45617</v>
      </c>
      <c r="O25" s="4">
        <v>46346</v>
      </c>
      <c r="P25" s="5">
        <v>24</v>
      </c>
      <c r="Q25" t="s">
        <v>106</v>
      </c>
      <c r="R25" t="s">
        <v>107</v>
      </c>
      <c r="S25" t="s">
        <v>108</v>
      </c>
      <c r="T25" t="s">
        <v>109</v>
      </c>
      <c r="U25" t="s">
        <v>110</v>
      </c>
      <c r="V25" t="s">
        <v>111</v>
      </c>
      <c r="W25" s="4">
        <v>45763</v>
      </c>
      <c r="X25" s="16" t="s">
        <v>429</v>
      </c>
    </row>
    <row r="26" spans="1:24" x14ac:dyDescent="0.35">
      <c r="A26" t="s">
        <v>158</v>
      </c>
      <c r="B26" s="8" t="str">
        <f>"GB-CHC-" &amp; D26</f>
        <v>GB-CHC-1093672</v>
      </c>
      <c r="C26" t="s">
        <v>148</v>
      </c>
      <c r="D26">
        <v>1093672</v>
      </c>
      <c r="E26" s="3" t="s">
        <v>438</v>
      </c>
      <c r="F26" t="s">
        <v>105</v>
      </c>
      <c r="G26" t="s">
        <v>113</v>
      </c>
      <c r="H26" t="s">
        <v>105</v>
      </c>
      <c r="I26" t="s">
        <v>348</v>
      </c>
      <c r="J26" t="s">
        <v>297</v>
      </c>
      <c r="K26" s="14">
        <v>20000</v>
      </c>
      <c r="L26" t="s">
        <v>100</v>
      </c>
      <c r="M26" s="4">
        <v>45617</v>
      </c>
      <c r="N26" s="4">
        <v>45617</v>
      </c>
      <c r="O26" s="4">
        <v>46346</v>
      </c>
      <c r="P26" s="5">
        <v>24</v>
      </c>
      <c r="Q26" t="s">
        <v>106</v>
      </c>
      <c r="R26" t="s">
        <v>107</v>
      </c>
      <c r="S26" t="s">
        <v>108</v>
      </c>
      <c r="T26" t="s">
        <v>109</v>
      </c>
      <c r="U26" t="s">
        <v>110</v>
      </c>
      <c r="V26" t="s">
        <v>111</v>
      </c>
      <c r="W26" s="4">
        <v>45763</v>
      </c>
      <c r="X26" s="16" t="s">
        <v>429</v>
      </c>
    </row>
    <row r="27" spans="1:24" x14ac:dyDescent="0.35">
      <c r="A27" t="s">
        <v>163</v>
      </c>
      <c r="B27" s="8" t="str">
        <f t="shared" si="0"/>
        <v>GB-CHC-1178308</v>
      </c>
      <c r="C27" t="s">
        <v>162</v>
      </c>
      <c r="D27">
        <v>1178308</v>
      </c>
      <c r="E27" s="3"/>
      <c r="F27" t="s">
        <v>105</v>
      </c>
      <c r="G27" t="s">
        <v>113</v>
      </c>
      <c r="H27" t="s">
        <v>105</v>
      </c>
      <c r="I27" t="s">
        <v>349</v>
      </c>
      <c r="J27" t="s">
        <v>298</v>
      </c>
      <c r="K27" s="13">
        <v>25780</v>
      </c>
      <c r="L27" t="s">
        <v>100</v>
      </c>
      <c r="M27" s="4">
        <v>45617</v>
      </c>
      <c r="N27" s="4">
        <v>45617</v>
      </c>
      <c r="O27" s="4">
        <v>46346</v>
      </c>
      <c r="P27" s="5">
        <v>24</v>
      </c>
      <c r="Q27" t="s">
        <v>106</v>
      </c>
      <c r="R27" t="s">
        <v>107</v>
      </c>
      <c r="S27" t="s">
        <v>108</v>
      </c>
      <c r="T27" t="s">
        <v>109</v>
      </c>
      <c r="U27" t="s">
        <v>110</v>
      </c>
      <c r="V27" t="s">
        <v>111</v>
      </c>
      <c r="W27" s="4">
        <v>45763</v>
      </c>
      <c r="X27" s="16" t="s">
        <v>429</v>
      </c>
    </row>
    <row r="28" spans="1:24" x14ac:dyDescent="0.35">
      <c r="A28" t="s">
        <v>164</v>
      </c>
      <c r="B28" s="8" t="str">
        <f t="shared" si="0"/>
        <v>GB-CHC-1182771</v>
      </c>
      <c r="C28" t="s">
        <v>159</v>
      </c>
      <c r="D28">
        <v>1182771</v>
      </c>
      <c r="E28" s="3"/>
      <c r="F28" t="s">
        <v>105</v>
      </c>
      <c r="G28" t="s">
        <v>113</v>
      </c>
      <c r="H28" t="s">
        <v>105</v>
      </c>
      <c r="I28" t="s">
        <v>339</v>
      </c>
      <c r="J28" t="s">
        <v>295</v>
      </c>
      <c r="K28" s="13">
        <v>12000</v>
      </c>
      <c r="L28" t="s">
        <v>100</v>
      </c>
      <c r="M28" s="4">
        <v>45617</v>
      </c>
      <c r="N28" s="4">
        <v>45617</v>
      </c>
      <c r="O28" s="4">
        <v>46346</v>
      </c>
      <c r="P28" s="5">
        <v>24</v>
      </c>
      <c r="Q28" t="s">
        <v>106</v>
      </c>
      <c r="R28" t="s">
        <v>107</v>
      </c>
      <c r="S28" t="s">
        <v>108</v>
      </c>
      <c r="T28" t="s">
        <v>109</v>
      </c>
      <c r="U28" t="s">
        <v>110</v>
      </c>
      <c r="V28" t="s">
        <v>111</v>
      </c>
      <c r="W28" s="4">
        <v>45763</v>
      </c>
      <c r="X28" s="16" t="s">
        <v>429</v>
      </c>
    </row>
    <row r="29" spans="1:24" x14ac:dyDescent="0.35">
      <c r="A29" t="s">
        <v>165</v>
      </c>
      <c r="B29" s="8" t="str">
        <f t="shared" si="0"/>
        <v>GB-CHC-1152152</v>
      </c>
      <c r="C29" t="s">
        <v>160</v>
      </c>
      <c r="D29">
        <v>1152152</v>
      </c>
      <c r="E29" s="3" t="s">
        <v>436</v>
      </c>
      <c r="F29" t="s">
        <v>105</v>
      </c>
      <c r="G29" t="s">
        <v>113</v>
      </c>
      <c r="H29" t="s">
        <v>105</v>
      </c>
      <c r="I29" t="s">
        <v>351</v>
      </c>
      <c r="J29" t="s">
        <v>299</v>
      </c>
      <c r="K29" s="13">
        <v>25000</v>
      </c>
      <c r="L29" t="s">
        <v>100</v>
      </c>
      <c r="M29" s="4">
        <v>45617</v>
      </c>
      <c r="N29" s="4">
        <v>45617</v>
      </c>
      <c r="O29" s="4">
        <v>46346</v>
      </c>
      <c r="P29" s="5">
        <v>24</v>
      </c>
      <c r="Q29" t="s">
        <v>106</v>
      </c>
      <c r="R29" t="s">
        <v>107</v>
      </c>
      <c r="S29" t="s">
        <v>108</v>
      </c>
      <c r="T29" t="s">
        <v>109</v>
      </c>
      <c r="U29" t="s">
        <v>110</v>
      </c>
      <c r="V29" t="s">
        <v>111</v>
      </c>
      <c r="W29" s="4">
        <v>45763</v>
      </c>
      <c r="X29" s="16" t="s">
        <v>429</v>
      </c>
    </row>
    <row r="30" spans="1:24" x14ac:dyDescent="0.35">
      <c r="A30" t="s">
        <v>166</v>
      </c>
      <c r="B30" s="8" t="str">
        <f t="shared" si="0"/>
        <v>GB-CHC-1162662</v>
      </c>
      <c r="C30" t="s">
        <v>161</v>
      </c>
      <c r="D30">
        <v>1162662</v>
      </c>
      <c r="E30" s="3" t="s">
        <v>437</v>
      </c>
      <c r="F30" t="s">
        <v>105</v>
      </c>
      <c r="G30" t="s">
        <v>113</v>
      </c>
      <c r="H30" t="s">
        <v>105</v>
      </c>
      <c r="I30" t="s">
        <v>350</v>
      </c>
      <c r="J30" t="s">
        <v>300</v>
      </c>
      <c r="K30" s="13">
        <v>15000</v>
      </c>
      <c r="L30" t="s">
        <v>100</v>
      </c>
      <c r="M30" s="4">
        <v>45617</v>
      </c>
      <c r="N30" s="4">
        <v>45617</v>
      </c>
      <c r="O30" s="4">
        <v>46346</v>
      </c>
      <c r="P30" s="5">
        <v>24</v>
      </c>
      <c r="Q30" t="s">
        <v>106</v>
      </c>
      <c r="R30" t="s">
        <v>107</v>
      </c>
      <c r="S30" t="s">
        <v>108</v>
      </c>
      <c r="T30" t="s">
        <v>109</v>
      </c>
      <c r="U30" t="s">
        <v>110</v>
      </c>
      <c r="V30" t="s">
        <v>111</v>
      </c>
      <c r="W30" s="4">
        <v>45763</v>
      </c>
      <c r="X30" s="16" t="s">
        <v>429</v>
      </c>
    </row>
    <row r="31" spans="1:24" x14ac:dyDescent="0.35">
      <c r="A31" t="s">
        <v>173</v>
      </c>
      <c r="B31" s="8" t="str">
        <f t="shared" si="0"/>
        <v>GB-CHC-284692</v>
      </c>
      <c r="C31" t="s">
        <v>167</v>
      </c>
      <c r="D31">
        <v>284692</v>
      </c>
      <c r="E31" s="3" t="s">
        <v>435</v>
      </c>
      <c r="F31" t="s">
        <v>105</v>
      </c>
      <c r="G31" t="s">
        <v>113</v>
      </c>
      <c r="H31" t="s">
        <v>105</v>
      </c>
      <c r="I31" t="s">
        <v>346</v>
      </c>
      <c r="J31" t="s">
        <v>301</v>
      </c>
      <c r="K31" s="14">
        <v>5000</v>
      </c>
      <c r="L31" t="s">
        <v>100</v>
      </c>
      <c r="M31" s="4">
        <v>45617</v>
      </c>
      <c r="N31" s="4">
        <v>45617</v>
      </c>
      <c r="O31" s="4">
        <v>46346</v>
      </c>
      <c r="P31" s="5">
        <v>24</v>
      </c>
      <c r="Q31" t="s">
        <v>106</v>
      </c>
      <c r="R31" t="s">
        <v>107</v>
      </c>
      <c r="S31" t="s">
        <v>108</v>
      </c>
      <c r="T31" t="s">
        <v>109</v>
      </c>
      <c r="U31" t="s">
        <v>110</v>
      </c>
      <c r="V31" t="s">
        <v>111</v>
      </c>
      <c r="W31" s="4">
        <v>45763</v>
      </c>
      <c r="X31" s="16" t="s">
        <v>429</v>
      </c>
    </row>
    <row r="32" spans="1:24" x14ac:dyDescent="0.35">
      <c r="A32" t="s">
        <v>174</v>
      </c>
      <c r="B32" s="8" t="str">
        <f t="shared" si="0"/>
        <v>GB-CHC-1160988</v>
      </c>
      <c r="C32" t="s">
        <v>168</v>
      </c>
      <c r="D32">
        <v>1160988</v>
      </c>
      <c r="E32" s="3"/>
      <c r="F32" t="s">
        <v>105</v>
      </c>
      <c r="G32" t="s">
        <v>113</v>
      </c>
      <c r="H32" t="s">
        <v>105</v>
      </c>
      <c r="I32" t="s">
        <v>341</v>
      </c>
      <c r="J32" t="s">
        <v>302</v>
      </c>
      <c r="K32" s="14">
        <v>2500</v>
      </c>
      <c r="L32" t="s">
        <v>100</v>
      </c>
      <c r="M32" s="4">
        <v>45617</v>
      </c>
      <c r="N32" s="4">
        <v>45617</v>
      </c>
      <c r="O32" s="4">
        <v>46346</v>
      </c>
      <c r="P32" s="5">
        <v>24</v>
      </c>
      <c r="Q32" t="s">
        <v>106</v>
      </c>
      <c r="R32" t="s">
        <v>107</v>
      </c>
      <c r="S32" t="s">
        <v>108</v>
      </c>
      <c r="T32" t="s">
        <v>109</v>
      </c>
      <c r="U32" t="s">
        <v>110</v>
      </c>
      <c r="V32" t="s">
        <v>111</v>
      </c>
      <c r="W32" s="4">
        <v>45763</v>
      </c>
      <c r="X32" s="16" t="s">
        <v>429</v>
      </c>
    </row>
    <row r="33" spans="1:24" x14ac:dyDescent="0.35">
      <c r="A33" t="s">
        <v>175</v>
      </c>
      <c r="B33" s="8" t="str">
        <f t="shared" si="0"/>
        <v>GB-CHC-1208848</v>
      </c>
      <c r="C33" t="s">
        <v>180</v>
      </c>
      <c r="D33">
        <v>1208848</v>
      </c>
      <c r="E33" s="3"/>
      <c r="F33" t="s">
        <v>105</v>
      </c>
      <c r="G33" t="s">
        <v>113</v>
      </c>
      <c r="H33" t="s">
        <v>105</v>
      </c>
      <c r="I33" t="s">
        <v>352</v>
      </c>
      <c r="J33" t="s">
        <v>303</v>
      </c>
      <c r="K33" s="13">
        <v>5400</v>
      </c>
      <c r="L33" t="s">
        <v>100</v>
      </c>
      <c r="M33" s="4">
        <v>45617</v>
      </c>
      <c r="N33" s="4">
        <v>45617</v>
      </c>
      <c r="O33" s="4">
        <v>46346</v>
      </c>
      <c r="P33" s="5">
        <v>24</v>
      </c>
      <c r="Q33" t="s">
        <v>106</v>
      </c>
      <c r="R33" t="s">
        <v>107</v>
      </c>
      <c r="S33" t="s">
        <v>108</v>
      </c>
      <c r="T33" t="s">
        <v>109</v>
      </c>
      <c r="U33" t="s">
        <v>110</v>
      </c>
      <c r="V33" t="s">
        <v>111</v>
      </c>
      <c r="W33" s="4">
        <v>45763</v>
      </c>
      <c r="X33" s="16" t="s">
        <v>429</v>
      </c>
    </row>
    <row r="34" spans="1:24" x14ac:dyDescent="0.35">
      <c r="A34" t="s">
        <v>176</v>
      </c>
      <c r="B34" s="8" t="s">
        <v>275</v>
      </c>
      <c r="C34" t="s">
        <v>172</v>
      </c>
      <c r="E34" s="3"/>
      <c r="F34" t="s">
        <v>105</v>
      </c>
      <c r="G34" t="s">
        <v>113</v>
      </c>
      <c r="H34" t="s">
        <v>105</v>
      </c>
      <c r="I34" t="s">
        <v>353</v>
      </c>
      <c r="J34" t="s">
        <v>304</v>
      </c>
      <c r="K34" s="13">
        <v>13000</v>
      </c>
      <c r="L34" t="s">
        <v>100</v>
      </c>
      <c r="M34" s="4">
        <v>45617</v>
      </c>
      <c r="N34" s="4">
        <v>45617</v>
      </c>
      <c r="O34" s="4">
        <v>46346</v>
      </c>
      <c r="P34" s="5">
        <v>24</v>
      </c>
      <c r="Q34" t="s">
        <v>106</v>
      </c>
      <c r="R34" t="s">
        <v>107</v>
      </c>
      <c r="S34" t="s">
        <v>108</v>
      </c>
      <c r="T34" t="s">
        <v>109</v>
      </c>
      <c r="U34" t="s">
        <v>110</v>
      </c>
      <c r="V34" t="s">
        <v>111</v>
      </c>
      <c r="W34" s="4">
        <v>45763</v>
      </c>
      <c r="X34" s="16" t="s">
        <v>429</v>
      </c>
    </row>
    <row r="35" spans="1:24" x14ac:dyDescent="0.35">
      <c r="A35" t="s">
        <v>177</v>
      </c>
      <c r="B35" s="8" t="str">
        <f t="shared" si="0"/>
        <v>GB-CHC-1157732</v>
      </c>
      <c r="C35" t="s">
        <v>169</v>
      </c>
      <c r="D35">
        <v>1157732</v>
      </c>
      <c r="E35" s="3" t="s">
        <v>434</v>
      </c>
      <c r="F35" t="s">
        <v>105</v>
      </c>
      <c r="G35" t="s">
        <v>113</v>
      </c>
      <c r="H35" t="s">
        <v>105</v>
      </c>
      <c r="I35" t="s">
        <v>354</v>
      </c>
      <c r="J35" t="s">
        <v>305</v>
      </c>
      <c r="K35" s="13">
        <v>6000</v>
      </c>
      <c r="L35" t="s">
        <v>100</v>
      </c>
      <c r="M35" s="4">
        <v>45617</v>
      </c>
      <c r="N35" s="4">
        <v>45617</v>
      </c>
      <c r="O35" s="4">
        <v>46346</v>
      </c>
      <c r="P35" s="5">
        <v>24</v>
      </c>
      <c r="Q35" t="s">
        <v>106</v>
      </c>
      <c r="R35" t="s">
        <v>107</v>
      </c>
      <c r="S35" t="s">
        <v>108</v>
      </c>
      <c r="T35" t="s">
        <v>109</v>
      </c>
      <c r="U35" t="s">
        <v>110</v>
      </c>
      <c r="V35" t="s">
        <v>111</v>
      </c>
      <c r="W35" s="4">
        <v>45763</v>
      </c>
      <c r="X35" s="16" t="s">
        <v>429</v>
      </c>
    </row>
    <row r="36" spans="1:24" x14ac:dyDescent="0.35">
      <c r="A36" t="s">
        <v>179</v>
      </c>
      <c r="B36" s="8" t="s">
        <v>276</v>
      </c>
      <c r="C36" t="s">
        <v>170</v>
      </c>
      <c r="E36" s="3"/>
      <c r="F36" t="s">
        <v>105</v>
      </c>
      <c r="G36" t="s">
        <v>113</v>
      </c>
      <c r="H36" t="s">
        <v>105</v>
      </c>
      <c r="I36" t="s">
        <v>356</v>
      </c>
      <c r="J36" t="s">
        <v>355</v>
      </c>
      <c r="K36" s="13">
        <v>3000</v>
      </c>
      <c r="L36" t="s">
        <v>100</v>
      </c>
      <c r="M36" s="4">
        <v>45617</v>
      </c>
      <c r="N36" s="4">
        <v>45617</v>
      </c>
      <c r="O36" s="4">
        <v>46346</v>
      </c>
      <c r="P36" s="5">
        <v>24</v>
      </c>
      <c r="Q36" t="s">
        <v>106</v>
      </c>
      <c r="R36" t="s">
        <v>107</v>
      </c>
      <c r="S36" t="s">
        <v>108</v>
      </c>
      <c r="T36" t="s">
        <v>109</v>
      </c>
      <c r="U36" t="s">
        <v>110</v>
      </c>
      <c r="V36" t="s">
        <v>111</v>
      </c>
      <c r="W36" s="4">
        <v>45763</v>
      </c>
      <c r="X36" s="16" t="s">
        <v>429</v>
      </c>
    </row>
    <row r="37" spans="1:24" x14ac:dyDescent="0.35">
      <c r="A37" t="s">
        <v>178</v>
      </c>
      <c r="B37" s="8" t="str">
        <f t="shared" si="0"/>
        <v>GB-CHC-1078728</v>
      </c>
      <c r="C37" t="s">
        <v>171</v>
      </c>
      <c r="D37">
        <v>1078728</v>
      </c>
      <c r="E37" s="3" t="s">
        <v>264</v>
      </c>
      <c r="F37" t="s">
        <v>105</v>
      </c>
      <c r="G37" t="s">
        <v>113</v>
      </c>
      <c r="H37" t="s">
        <v>105</v>
      </c>
      <c r="I37" t="s">
        <v>357</v>
      </c>
      <c r="J37" t="s">
        <v>306</v>
      </c>
      <c r="K37" s="13">
        <v>5000</v>
      </c>
      <c r="L37" t="s">
        <v>100</v>
      </c>
      <c r="M37" s="4">
        <v>45617</v>
      </c>
      <c r="N37" s="4">
        <v>45617</v>
      </c>
      <c r="O37" s="4">
        <v>46346</v>
      </c>
      <c r="P37" s="5">
        <v>24</v>
      </c>
      <c r="Q37" t="s">
        <v>106</v>
      </c>
      <c r="R37" t="s">
        <v>107</v>
      </c>
      <c r="S37" t="s">
        <v>108</v>
      </c>
      <c r="T37" t="s">
        <v>109</v>
      </c>
      <c r="U37" t="s">
        <v>110</v>
      </c>
      <c r="V37" t="s">
        <v>111</v>
      </c>
      <c r="W37" s="4">
        <v>45763</v>
      </c>
      <c r="X37" s="16" t="s">
        <v>429</v>
      </c>
    </row>
    <row r="38" spans="1:24" x14ac:dyDescent="0.35">
      <c r="A38" t="s">
        <v>219</v>
      </c>
      <c r="B38" s="8" t="str">
        <f t="shared" si="0"/>
        <v>GB-CHC-1142171</v>
      </c>
      <c r="C38" t="s">
        <v>181</v>
      </c>
      <c r="D38">
        <v>1142171</v>
      </c>
      <c r="E38" s="3" t="s">
        <v>265</v>
      </c>
      <c r="F38" t="s">
        <v>105</v>
      </c>
      <c r="G38" t="s">
        <v>113</v>
      </c>
      <c r="H38" t="s">
        <v>105</v>
      </c>
      <c r="I38" t="s">
        <v>358</v>
      </c>
      <c r="J38" t="s">
        <v>307</v>
      </c>
      <c r="K38" s="13">
        <v>40000</v>
      </c>
      <c r="L38" t="s">
        <v>100</v>
      </c>
      <c r="M38" s="4">
        <v>45435</v>
      </c>
      <c r="N38" s="4">
        <v>45435</v>
      </c>
      <c r="O38" s="4">
        <v>46164</v>
      </c>
      <c r="P38" s="5">
        <v>24</v>
      </c>
      <c r="Q38" t="s">
        <v>106</v>
      </c>
      <c r="R38" t="s">
        <v>107</v>
      </c>
      <c r="S38" t="s">
        <v>108</v>
      </c>
      <c r="T38" t="s">
        <v>403</v>
      </c>
      <c r="U38" t="s">
        <v>110</v>
      </c>
      <c r="V38" t="s">
        <v>111</v>
      </c>
      <c r="W38" s="4">
        <v>45763</v>
      </c>
      <c r="X38" s="16" t="s">
        <v>429</v>
      </c>
    </row>
    <row r="39" spans="1:24" x14ac:dyDescent="0.35">
      <c r="A39" t="s">
        <v>220</v>
      </c>
      <c r="B39" s="8" t="str">
        <f t="shared" si="0"/>
        <v>GB-CHC-1097940</v>
      </c>
      <c r="C39" t="s">
        <v>214</v>
      </c>
      <c r="D39">
        <v>1097940</v>
      </c>
      <c r="E39" s="3" t="s">
        <v>266</v>
      </c>
      <c r="F39" t="s">
        <v>105</v>
      </c>
      <c r="G39" t="s">
        <v>113</v>
      </c>
      <c r="H39" t="s">
        <v>105</v>
      </c>
      <c r="I39" t="s">
        <v>339</v>
      </c>
      <c r="J39" t="s">
        <v>308</v>
      </c>
      <c r="K39" s="13">
        <v>17000</v>
      </c>
      <c r="L39" t="s">
        <v>100</v>
      </c>
      <c r="M39" s="4">
        <v>45435</v>
      </c>
      <c r="N39" s="4">
        <v>45435</v>
      </c>
      <c r="O39" s="4">
        <v>46164</v>
      </c>
      <c r="P39" s="5">
        <v>24</v>
      </c>
      <c r="Q39" t="s">
        <v>106</v>
      </c>
      <c r="R39" t="s">
        <v>107</v>
      </c>
      <c r="S39" t="s">
        <v>108</v>
      </c>
      <c r="T39" t="s">
        <v>403</v>
      </c>
      <c r="U39" t="s">
        <v>110</v>
      </c>
      <c r="V39" t="s">
        <v>111</v>
      </c>
      <c r="W39" s="4">
        <v>45763</v>
      </c>
      <c r="X39" s="16" t="s">
        <v>429</v>
      </c>
    </row>
    <row r="40" spans="1:24" x14ac:dyDescent="0.35">
      <c r="A40" t="s">
        <v>221</v>
      </c>
      <c r="B40" s="8" t="str">
        <f t="shared" si="0"/>
        <v>GB-CHC-1069622</v>
      </c>
      <c r="C40" t="s">
        <v>182</v>
      </c>
      <c r="D40">
        <v>1069622</v>
      </c>
      <c r="E40" s="3" t="s">
        <v>432</v>
      </c>
      <c r="F40" t="s">
        <v>105</v>
      </c>
      <c r="G40" t="s">
        <v>113</v>
      </c>
      <c r="H40" t="s">
        <v>105</v>
      </c>
      <c r="I40" t="s">
        <v>359</v>
      </c>
      <c r="J40" t="s">
        <v>309</v>
      </c>
      <c r="K40" s="13">
        <v>7288</v>
      </c>
      <c r="L40" t="s">
        <v>100</v>
      </c>
      <c r="M40" s="4">
        <v>45435</v>
      </c>
      <c r="N40" s="4">
        <v>45435</v>
      </c>
      <c r="O40" s="4">
        <v>46164</v>
      </c>
      <c r="P40" s="5">
        <v>24</v>
      </c>
      <c r="Q40" t="s">
        <v>106</v>
      </c>
      <c r="R40" t="s">
        <v>107</v>
      </c>
      <c r="S40" t="s">
        <v>108</v>
      </c>
      <c r="T40" t="s">
        <v>403</v>
      </c>
      <c r="U40" t="s">
        <v>110</v>
      </c>
      <c r="V40" t="s">
        <v>111</v>
      </c>
      <c r="W40" s="4">
        <v>45763</v>
      </c>
      <c r="X40" s="16" t="s">
        <v>429</v>
      </c>
    </row>
    <row r="41" spans="1:24" x14ac:dyDescent="0.35">
      <c r="A41" t="s">
        <v>222</v>
      </c>
      <c r="B41" s="8" t="str">
        <f t="shared" si="0"/>
        <v>GB-CHC-1142519</v>
      </c>
      <c r="C41" t="s">
        <v>183</v>
      </c>
      <c r="D41">
        <v>1142519</v>
      </c>
      <c r="E41" s="3" t="s">
        <v>267</v>
      </c>
      <c r="F41" t="s">
        <v>105</v>
      </c>
      <c r="G41" t="s">
        <v>113</v>
      </c>
      <c r="H41" t="s">
        <v>105</v>
      </c>
      <c r="I41" t="s">
        <v>360</v>
      </c>
      <c r="J41" s="9" t="s">
        <v>310</v>
      </c>
      <c r="K41" s="13">
        <v>4600</v>
      </c>
      <c r="L41" t="s">
        <v>100</v>
      </c>
      <c r="M41" s="4">
        <v>45435</v>
      </c>
      <c r="N41" s="4">
        <v>45435</v>
      </c>
      <c r="O41" s="4">
        <v>46164</v>
      </c>
      <c r="P41" s="5">
        <v>24</v>
      </c>
      <c r="Q41" t="s">
        <v>106</v>
      </c>
      <c r="R41" t="s">
        <v>107</v>
      </c>
      <c r="S41" t="s">
        <v>108</v>
      </c>
      <c r="T41" t="s">
        <v>403</v>
      </c>
      <c r="U41" t="s">
        <v>110</v>
      </c>
      <c r="V41" t="s">
        <v>111</v>
      </c>
      <c r="W41" s="4">
        <v>45763</v>
      </c>
      <c r="X41" s="16" t="s">
        <v>429</v>
      </c>
    </row>
    <row r="42" spans="1:24" x14ac:dyDescent="0.35">
      <c r="A42" t="s">
        <v>223</v>
      </c>
      <c r="B42" s="8" t="str">
        <f t="shared" si="0"/>
        <v>GB-CHC-1000792</v>
      </c>
      <c r="C42" t="s">
        <v>184</v>
      </c>
      <c r="D42">
        <v>1000792</v>
      </c>
      <c r="E42" s="3" t="s">
        <v>268</v>
      </c>
      <c r="F42" t="s">
        <v>105</v>
      </c>
      <c r="G42" t="s">
        <v>113</v>
      </c>
      <c r="H42" t="s">
        <v>105</v>
      </c>
      <c r="I42" t="s">
        <v>361</v>
      </c>
      <c r="J42" s="9" t="s">
        <v>311</v>
      </c>
      <c r="K42" s="13">
        <v>15000</v>
      </c>
      <c r="L42" t="s">
        <v>100</v>
      </c>
      <c r="M42" s="4">
        <v>45435</v>
      </c>
      <c r="N42" s="4">
        <v>45435</v>
      </c>
      <c r="O42" s="4">
        <v>46164</v>
      </c>
      <c r="P42" s="5">
        <v>24</v>
      </c>
      <c r="Q42" t="s">
        <v>106</v>
      </c>
      <c r="R42" t="s">
        <v>107</v>
      </c>
      <c r="S42" t="s">
        <v>108</v>
      </c>
      <c r="T42" t="s">
        <v>403</v>
      </c>
      <c r="U42" t="s">
        <v>110</v>
      </c>
      <c r="V42" t="s">
        <v>111</v>
      </c>
      <c r="W42" s="4">
        <v>45763</v>
      </c>
      <c r="X42" s="16" t="s">
        <v>429</v>
      </c>
    </row>
    <row r="43" spans="1:24" x14ac:dyDescent="0.35">
      <c r="A43" t="s">
        <v>224</v>
      </c>
      <c r="B43" s="8" t="str">
        <f t="shared" si="0"/>
        <v>GB-CHC-1161326</v>
      </c>
      <c r="C43" t="s">
        <v>185</v>
      </c>
      <c r="D43">
        <v>1161326</v>
      </c>
      <c r="E43" s="3" t="s">
        <v>431</v>
      </c>
      <c r="F43" t="s">
        <v>105</v>
      </c>
      <c r="G43" t="s">
        <v>113</v>
      </c>
      <c r="H43" t="s">
        <v>105</v>
      </c>
      <c r="I43" t="s">
        <v>362</v>
      </c>
      <c r="J43" s="9" t="s">
        <v>312</v>
      </c>
      <c r="K43" s="13">
        <v>3000</v>
      </c>
      <c r="L43" t="s">
        <v>100</v>
      </c>
      <c r="M43" s="4">
        <v>45435</v>
      </c>
      <c r="N43" s="4">
        <v>45435</v>
      </c>
      <c r="O43" s="4">
        <v>46164</v>
      </c>
      <c r="P43" s="5">
        <v>24</v>
      </c>
      <c r="Q43" t="s">
        <v>106</v>
      </c>
      <c r="R43" t="s">
        <v>107</v>
      </c>
      <c r="S43" t="s">
        <v>108</v>
      </c>
      <c r="T43" t="s">
        <v>403</v>
      </c>
      <c r="U43" t="s">
        <v>110</v>
      </c>
      <c r="V43" t="s">
        <v>111</v>
      </c>
      <c r="W43" s="4">
        <v>45763</v>
      </c>
      <c r="X43" s="16" t="s">
        <v>429</v>
      </c>
    </row>
    <row r="44" spans="1:24" x14ac:dyDescent="0.35">
      <c r="A44" t="s">
        <v>225</v>
      </c>
      <c r="B44" s="8" t="str">
        <f t="shared" si="0"/>
        <v>GB-CHC-1143446</v>
      </c>
      <c r="C44" t="s">
        <v>186</v>
      </c>
      <c r="D44">
        <v>1143446</v>
      </c>
      <c r="E44" s="3"/>
      <c r="F44" t="s">
        <v>105</v>
      </c>
      <c r="G44" t="s">
        <v>113</v>
      </c>
      <c r="H44" t="s">
        <v>105</v>
      </c>
      <c r="I44" t="s">
        <v>341</v>
      </c>
      <c r="J44" s="9" t="s">
        <v>364</v>
      </c>
      <c r="K44" s="13">
        <v>8479.5</v>
      </c>
      <c r="L44" t="s">
        <v>100</v>
      </c>
      <c r="M44" s="4">
        <v>45435</v>
      </c>
      <c r="N44" s="4">
        <v>45435</v>
      </c>
      <c r="O44" s="4">
        <v>46164</v>
      </c>
      <c r="P44" s="5">
        <v>24</v>
      </c>
      <c r="Q44" t="s">
        <v>106</v>
      </c>
      <c r="R44" t="s">
        <v>107</v>
      </c>
      <c r="S44" t="s">
        <v>108</v>
      </c>
      <c r="T44" t="s">
        <v>403</v>
      </c>
      <c r="U44" t="s">
        <v>110</v>
      </c>
      <c r="V44" t="s">
        <v>111</v>
      </c>
      <c r="W44" s="4">
        <v>45763</v>
      </c>
      <c r="X44" s="16" t="s">
        <v>429</v>
      </c>
    </row>
    <row r="45" spans="1:24" x14ac:dyDescent="0.35">
      <c r="A45" t="s">
        <v>226</v>
      </c>
      <c r="B45" s="8" t="str">
        <f t="shared" si="0"/>
        <v>GB-CHC-1191197</v>
      </c>
      <c r="C45" t="s">
        <v>187</v>
      </c>
      <c r="D45">
        <v>1191197</v>
      </c>
      <c r="E45" s="3"/>
      <c r="F45" t="s">
        <v>105</v>
      </c>
      <c r="G45" t="s">
        <v>113</v>
      </c>
      <c r="H45" t="s">
        <v>105</v>
      </c>
      <c r="I45" t="s">
        <v>363</v>
      </c>
      <c r="J45" s="9" t="s">
        <v>313</v>
      </c>
      <c r="K45" s="13">
        <v>25000</v>
      </c>
      <c r="L45" t="s">
        <v>100</v>
      </c>
      <c r="M45" s="4">
        <v>45435</v>
      </c>
      <c r="N45" s="4">
        <v>45435</v>
      </c>
      <c r="O45" s="4">
        <v>46164</v>
      </c>
      <c r="P45" s="5">
        <v>24</v>
      </c>
      <c r="Q45" t="s">
        <v>106</v>
      </c>
      <c r="R45" t="s">
        <v>107</v>
      </c>
      <c r="S45" t="s">
        <v>108</v>
      </c>
      <c r="T45" t="s">
        <v>403</v>
      </c>
      <c r="U45" t="s">
        <v>110</v>
      </c>
      <c r="V45" t="s">
        <v>111</v>
      </c>
      <c r="W45" s="4">
        <v>45763</v>
      </c>
      <c r="X45" s="16" t="s">
        <v>429</v>
      </c>
    </row>
    <row r="46" spans="1:24" x14ac:dyDescent="0.35">
      <c r="A46" t="s">
        <v>227</v>
      </c>
      <c r="B46" s="8" t="str">
        <f t="shared" si="0"/>
        <v>GB-CHC-1068414</v>
      </c>
      <c r="C46" t="s">
        <v>188</v>
      </c>
      <c r="D46">
        <v>1068414</v>
      </c>
      <c r="E46" s="3" t="s">
        <v>430</v>
      </c>
      <c r="F46" t="s">
        <v>105</v>
      </c>
      <c r="G46" t="s">
        <v>113</v>
      </c>
      <c r="H46" t="s">
        <v>105</v>
      </c>
      <c r="I46" t="s">
        <v>365</v>
      </c>
      <c r="J46" s="9" t="s">
        <v>314</v>
      </c>
      <c r="K46" s="13">
        <v>50000</v>
      </c>
      <c r="L46" t="s">
        <v>100</v>
      </c>
      <c r="M46" s="4">
        <v>45435</v>
      </c>
      <c r="N46" s="4">
        <v>45435</v>
      </c>
      <c r="O46" s="4">
        <v>46164</v>
      </c>
      <c r="P46" s="5">
        <v>24</v>
      </c>
      <c r="Q46" t="s">
        <v>106</v>
      </c>
      <c r="R46" t="s">
        <v>107</v>
      </c>
      <c r="S46" t="s">
        <v>108</v>
      </c>
      <c r="T46" t="s">
        <v>403</v>
      </c>
      <c r="U46" t="s">
        <v>110</v>
      </c>
      <c r="V46" t="s">
        <v>111</v>
      </c>
      <c r="W46" s="4">
        <v>45763</v>
      </c>
      <c r="X46" s="16" t="s">
        <v>429</v>
      </c>
    </row>
    <row r="47" spans="1:24" x14ac:dyDescent="0.35">
      <c r="A47" t="s">
        <v>228</v>
      </c>
      <c r="B47" s="8" t="str">
        <f>"GB-COH-" &amp; E47</f>
        <v>GB-COH-12228545</v>
      </c>
      <c r="C47" t="s">
        <v>189</v>
      </c>
      <c r="E47" s="3">
        <v>12228545</v>
      </c>
      <c r="F47" t="s">
        <v>105</v>
      </c>
      <c r="G47" t="s">
        <v>113</v>
      </c>
      <c r="H47" t="s">
        <v>105</v>
      </c>
      <c r="I47" t="s">
        <v>366</v>
      </c>
      <c r="J47" t="s">
        <v>367</v>
      </c>
      <c r="K47" s="13">
        <v>12500</v>
      </c>
      <c r="L47" t="s">
        <v>100</v>
      </c>
      <c r="M47" s="4">
        <v>45435</v>
      </c>
      <c r="N47" s="4">
        <v>45435</v>
      </c>
      <c r="O47" s="4">
        <v>46164</v>
      </c>
      <c r="P47" s="5">
        <v>24</v>
      </c>
      <c r="Q47" t="s">
        <v>106</v>
      </c>
      <c r="R47" t="s">
        <v>107</v>
      </c>
      <c r="S47" t="s">
        <v>108</v>
      </c>
      <c r="T47" t="s">
        <v>403</v>
      </c>
      <c r="U47" t="s">
        <v>110</v>
      </c>
      <c r="V47" t="s">
        <v>111</v>
      </c>
      <c r="W47" s="4">
        <v>45763</v>
      </c>
      <c r="X47" s="16" t="s">
        <v>429</v>
      </c>
    </row>
    <row r="48" spans="1:24" x14ac:dyDescent="0.35">
      <c r="A48" t="s">
        <v>229</v>
      </c>
      <c r="B48" s="8" t="str">
        <f t="shared" si="0"/>
        <v>GB-CHC-1068710</v>
      </c>
      <c r="C48" t="s">
        <v>190</v>
      </c>
      <c r="D48">
        <v>1068710</v>
      </c>
      <c r="E48" s="3" t="s">
        <v>433</v>
      </c>
      <c r="F48" t="s">
        <v>105</v>
      </c>
      <c r="G48" t="s">
        <v>113</v>
      </c>
      <c r="H48" t="s">
        <v>105</v>
      </c>
      <c r="I48" t="s">
        <v>368</v>
      </c>
      <c r="J48" t="s">
        <v>369</v>
      </c>
      <c r="K48" s="13">
        <v>20000</v>
      </c>
      <c r="L48" t="s">
        <v>100</v>
      </c>
      <c r="M48" s="4">
        <v>45435</v>
      </c>
      <c r="N48" s="4">
        <v>45435</v>
      </c>
      <c r="O48" s="4">
        <v>46164</v>
      </c>
      <c r="P48" s="5">
        <v>24</v>
      </c>
      <c r="Q48" t="s">
        <v>106</v>
      </c>
      <c r="R48" t="s">
        <v>107</v>
      </c>
      <c r="S48" t="s">
        <v>108</v>
      </c>
      <c r="T48" t="s">
        <v>403</v>
      </c>
      <c r="U48" t="s">
        <v>110</v>
      </c>
      <c r="V48" t="s">
        <v>111</v>
      </c>
      <c r="W48" s="4">
        <v>45763</v>
      </c>
      <c r="X48" s="16" t="s">
        <v>429</v>
      </c>
    </row>
    <row r="49" spans="1:24" x14ac:dyDescent="0.35">
      <c r="A49" t="s">
        <v>230</v>
      </c>
      <c r="B49" s="8" t="str">
        <f>"GB-EDU-" &amp; E49</f>
        <v>GB-EDU-142972</v>
      </c>
      <c r="C49" t="s">
        <v>191</v>
      </c>
      <c r="E49" s="3" t="s">
        <v>254</v>
      </c>
      <c r="F49" t="s">
        <v>105</v>
      </c>
      <c r="G49" t="s">
        <v>113</v>
      </c>
      <c r="H49" t="s">
        <v>105</v>
      </c>
      <c r="I49" t="s">
        <v>370</v>
      </c>
      <c r="J49" t="s">
        <v>315</v>
      </c>
      <c r="K49" s="13">
        <v>10000</v>
      </c>
      <c r="L49" t="s">
        <v>100</v>
      </c>
      <c r="M49" s="4">
        <v>45435</v>
      </c>
      <c r="N49" s="4">
        <v>45435</v>
      </c>
      <c r="O49" s="4">
        <v>46164</v>
      </c>
      <c r="P49" s="5">
        <v>24</v>
      </c>
      <c r="Q49" t="s">
        <v>106</v>
      </c>
      <c r="R49" t="s">
        <v>107</v>
      </c>
      <c r="S49" t="s">
        <v>108</v>
      </c>
      <c r="T49" t="s">
        <v>403</v>
      </c>
      <c r="U49" t="s">
        <v>110</v>
      </c>
      <c r="V49" t="s">
        <v>111</v>
      </c>
      <c r="W49" s="4">
        <v>45763</v>
      </c>
      <c r="X49" s="16" t="s">
        <v>429</v>
      </c>
    </row>
    <row r="50" spans="1:24" x14ac:dyDescent="0.35">
      <c r="A50" t="s">
        <v>231</v>
      </c>
      <c r="B50" s="8" t="str">
        <f t="shared" si="0"/>
        <v>GB-CHC-1127371</v>
      </c>
      <c r="C50" t="s">
        <v>192</v>
      </c>
      <c r="D50">
        <v>1127371</v>
      </c>
      <c r="E50" s="3"/>
      <c r="F50" t="s">
        <v>105</v>
      </c>
      <c r="G50" t="s">
        <v>113</v>
      </c>
      <c r="H50" t="s">
        <v>105</v>
      </c>
      <c r="I50" t="s">
        <v>371</v>
      </c>
      <c r="J50" t="s">
        <v>372</v>
      </c>
      <c r="K50" s="13">
        <v>23485</v>
      </c>
      <c r="L50" t="s">
        <v>100</v>
      </c>
      <c r="M50" s="4">
        <v>45435</v>
      </c>
      <c r="N50" s="4">
        <v>45435</v>
      </c>
      <c r="O50" s="4">
        <v>46164</v>
      </c>
      <c r="P50" s="5">
        <v>24</v>
      </c>
      <c r="Q50" t="s">
        <v>106</v>
      </c>
      <c r="R50" t="s">
        <v>107</v>
      </c>
      <c r="S50" t="s">
        <v>108</v>
      </c>
      <c r="T50" t="s">
        <v>403</v>
      </c>
      <c r="U50" t="s">
        <v>110</v>
      </c>
      <c r="V50" t="s">
        <v>111</v>
      </c>
      <c r="W50" s="4">
        <v>45763</v>
      </c>
      <c r="X50" s="16" t="s">
        <v>429</v>
      </c>
    </row>
    <row r="51" spans="1:24" x14ac:dyDescent="0.35">
      <c r="A51" t="s">
        <v>232</v>
      </c>
      <c r="B51" s="8" t="str">
        <f t="shared" si="0"/>
        <v>GB-CHC-1072827</v>
      </c>
      <c r="C51" t="s">
        <v>193</v>
      </c>
      <c r="D51">
        <v>1072827</v>
      </c>
      <c r="E51" s="3" t="s">
        <v>444</v>
      </c>
      <c r="F51" t="s">
        <v>105</v>
      </c>
      <c r="G51" t="s">
        <v>113</v>
      </c>
      <c r="H51" t="s">
        <v>105</v>
      </c>
      <c r="I51" t="s">
        <v>374</v>
      </c>
      <c r="J51" t="s">
        <v>373</v>
      </c>
      <c r="K51" s="13">
        <v>15000</v>
      </c>
      <c r="L51" t="s">
        <v>100</v>
      </c>
      <c r="M51" s="4">
        <v>45435</v>
      </c>
      <c r="N51" s="4">
        <v>45435</v>
      </c>
      <c r="O51" s="4">
        <v>46164</v>
      </c>
      <c r="P51" s="5">
        <v>24</v>
      </c>
      <c r="Q51" t="s">
        <v>106</v>
      </c>
      <c r="R51" t="s">
        <v>107</v>
      </c>
      <c r="S51" t="s">
        <v>108</v>
      </c>
      <c r="T51" t="s">
        <v>403</v>
      </c>
      <c r="U51" t="s">
        <v>110</v>
      </c>
      <c r="V51" t="s">
        <v>111</v>
      </c>
      <c r="W51" s="4">
        <v>45763</v>
      </c>
      <c r="X51" s="16" t="s">
        <v>429</v>
      </c>
    </row>
    <row r="52" spans="1:24" x14ac:dyDescent="0.35">
      <c r="A52" t="s">
        <v>233</v>
      </c>
      <c r="B52" s="8" t="str">
        <f t="shared" si="0"/>
        <v>GB-CHC-282197</v>
      </c>
      <c r="C52" t="s">
        <v>124</v>
      </c>
      <c r="D52">
        <v>282197</v>
      </c>
      <c r="E52" s="3" t="s">
        <v>258</v>
      </c>
      <c r="F52" t="s">
        <v>105</v>
      </c>
      <c r="G52" t="s">
        <v>113</v>
      </c>
      <c r="H52" t="s">
        <v>105</v>
      </c>
      <c r="I52" t="s">
        <v>375</v>
      </c>
      <c r="J52" t="s">
        <v>316</v>
      </c>
      <c r="K52" s="13">
        <v>10000</v>
      </c>
      <c r="L52" t="s">
        <v>100</v>
      </c>
      <c r="M52" s="4">
        <v>45435</v>
      </c>
      <c r="N52" s="4">
        <v>45435</v>
      </c>
      <c r="O52" s="4">
        <v>46164</v>
      </c>
      <c r="P52" s="5">
        <v>24</v>
      </c>
      <c r="Q52" t="s">
        <v>106</v>
      </c>
      <c r="R52" t="s">
        <v>107</v>
      </c>
      <c r="S52" t="s">
        <v>108</v>
      </c>
      <c r="T52" t="s">
        <v>403</v>
      </c>
      <c r="U52" t="s">
        <v>110</v>
      </c>
      <c r="V52" t="s">
        <v>111</v>
      </c>
      <c r="W52" s="4">
        <v>45763</v>
      </c>
      <c r="X52" s="16" t="s">
        <v>429</v>
      </c>
    </row>
    <row r="53" spans="1:24" x14ac:dyDescent="0.35">
      <c r="A53" t="s">
        <v>234</v>
      </c>
      <c r="B53" s="8" t="str">
        <f t="shared" si="0"/>
        <v>GB-CHC-1104642</v>
      </c>
      <c r="C53" t="s">
        <v>194</v>
      </c>
      <c r="D53">
        <v>1104642</v>
      </c>
      <c r="E53" s="3" t="s">
        <v>445</v>
      </c>
      <c r="F53" t="s">
        <v>105</v>
      </c>
      <c r="G53" t="s">
        <v>113</v>
      </c>
      <c r="H53" t="s">
        <v>105</v>
      </c>
      <c r="I53" t="s">
        <v>341</v>
      </c>
      <c r="J53" t="s">
        <v>391</v>
      </c>
      <c r="K53" s="13">
        <v>20890</v>
      </c>
      <c r="L53" t="s">
        <v>100</v>
      </c>
      <c r="M53" s="4">
        <v>45435</v>
      </c>
      <c r="N53" s="4">
        <v>45435</v>
      </c>
      <c r="O53" s="4">
        <v>46164</v>
      </c>
      <c r="P53" s="5">
        <v>24</v>
      </c>
      <c r="Q53" t="s">
        <v>106</v>
      </c>
      <c r="R53" t="s">
        <v>107</v>
      </c>
      <c r="S53" t="s">
        <v>108</v>
      </c>
      <c r="T53" t="s">
        <v>403</v>
      </c>
      <c r="U53" t="s">
        <v>110</v>
      </c>
      <c r="V53" t="s">
        <v>111</v>
      </c>
      <c r="W53" s="4">
        <v>45763</v>
      </c>
      <c r="X53" s="16" t="s">
        <v>429</v>
      </c>
    </row>
    <row r="54" spans="1:24" x14ac:dyDescent="0.35">
      <c r="A54" t="s">
        <v>235</v>
      </c>
      <c r="B54" s="8" t="str">
        <f t="shared" si="0"/>
        <v>GB-CHC-900565</v>
      </c>
      <c r="C54" t="s">
        <v>195</v>
      </c>
      <c r="D54">
        <v>900565</v>
      </c>
      <c r="E54" s="3" t="s">
        <v>446</v>
      </c>
      <c r="F54" t="s">
        <v>105</v>
      </c>
      <c r="G54" t="s">
        <v>113</v>
      </c>
      <c r="H54" t="s">
        <v>105</v>
      </c>
      <c r="I54" t="s">
        <v>377</v>
      </c>
      <c r="J54" s="9" t="s">
        <v>376</v>
      </c>
      <c r="K54" s="13">
        <v>6000</v>
      </c>
      <c r="L54" t="s">
        <v>100</v>
      </c>
      <c r="M54" s="4">
        <v>45435</v>
      </c>
      <c r="N54" s="4">
        <v>45435</v>
      </c>
      <c r="O54" s="4">
        <v>46164</v>
      </c>
      <c r="P54" s="5">
        <v>24</v>
      </c>
      <c r="Q54" t="s">
        <v>106</v>
      </c>
      <c r="R54" t="s">
        <v>107</v>
      </c>
      <c r="S54" t="s">
        <v>108</v>
      </c>
      <c r="T54" t="s">
        <v>403</v>
      </c>
      <c r="U54" t="s">
        <v>110</v>
      </c>
      <c r="V54" t="s">
        <v>111</v>
      </c>
      <c r="W54" s="4">
        <v>45763</v>
      </c>
      <c r="X54" s="16" t="s">
        <v>429</v>
      </c>
    </row>
    <row r="55" spans="1:24" x14ac:dyDescent="0.35">
      <c r="A55" t="s">
        <v>217</v>
      </c>
      <c r="B55" s="8" t="str">
        <f t="shared" si="0"/>
        <v>GB-CHC-1108714</v>
      </c>
      <c r="C55" t="s">
        <v>196</v>
      </c>
      <c r="D55">
        <v>1108714</v>
      </c>
      <c r="E55" s="3" t="s">
        <v>269</v>
      </c>
      <c r="F55" t="s">
        <v>105</v>
      </c>
      <c r="G55" t="s">
        <v>113</v>
      </c>
      <c r="H55" t="s">
        <v>105</v>
      </c>
      <c r="I55" t="s">
        <v>393</v>
      </c>
      <c r="J55" t="s">
        <v>392</v>
      </c>
      <c r="K55" s="13">
        <v>14700</v>
      </c>
      <c r="L55" t="s">
        <v>100</v>
      </c>
      <c r="M55" s="4">
        <v>45435</v>
      </c>
      <c r="N55" s="4">
        <v>45435</v>
      </c>
      <c r="O55" s="4">
        <v>46164</v>
      </c>
      <c r="P55" s="5">
        <v>24</v>
      </c>
      <c r="Q55" t="s">
        <v>106</v>
      </c>
      <c r="R55" t="s">
        <v>107</v>
      </c>
      <c r="S55" t="s">
        <v>108</v>
      </c>
      <c r="T55" t="s">
        <v>403</v>
      </c>
      <c r="U55" t="s">
        <v>110</v>
      </c>
      <c r="V55" t="s">
        <v>111</v>
      </c>
      <c r="W55" s="4">
        <v>45763</v>
      </c>
      <c r="X55" s="16" t="s">
        <v>429</v>
      </c>
    </row>
    <row r="56" spans="1:24" x14ac:dyDescent="0.35">
      <c r="A56" t="s">
        <v>236</v>
      </c>
      <c r="B56" s="8" t="str">
        <f t="shared" si="0"/>
        <v>GB-CHC-1055056</v>
      </c>
      <c r="C56" t="s">
        <v>197</v>
      </c>
      <c r="D56">
        <v>1055056</v>
      </c>
      <c r="E56" s="3" t="s">
        <v>270</v>
      </c>
      <c r="F56" t="s">
        <v>105</v>
      </c>
      <c r="G56" t="s">
        <v>113</v>
      </c>
      <c r="H56" t="s">
        <v>105</v>
      </c>
      <c r="I56" t="s">
        <v>395</v>
      </c>
      <c r="J56" s="10" t="s">
        <v>394</v>
      </c>
      <c r="K56" s="13">
        <v>10000</v>
      </c>
      <c r="L56" t="s">
        <v>100</v>
      </c>
      <c r="M56" s="4">
        <v>45435</v>
      </c>
      <c r="N56" s="4">
        <v>45435</v>
      </c>
      <c r="O56" s="4">
        <v>46164</v>
      </c>
      <c r="P56" s="5">
        <v>24</v>
      </c>
      <c r="Q56" t="s">
        <v>106</v>
      </c>
      <c r="R56" t="s">
        <v>107</v>
      </c>
      <c r="S56" t="s">
        <v>108</v>
      </c>
      <c r="T56" t="s">
        <v>403</v>
      </c>
      <c r="U56" t="s">
        <v>110</v>
      </c>
      <c r="V56" t="s">
        <v>111</v>
      </c>
      <c r="W56" s="4">
        <v>45763</v>
      </c>
      <c r="X56" s="16" t="s">
        <v>429</v>
      </c>
    </row>
    <row r="57" spans="1:24" x14ac:dyDescent="0.35">
      <c r="A57" t="s">
        <v>218</v>
      </c>
      <c r="B57" s="8" t="str">
        <f t="shared" si="0"/>
        <v>GB-CHC-1116530</v>
      </c>
      <c r="C57" t="s">
        <v>198</v>
      </c>
      <c r="D57">
        <v>1116530</v>
      </c>
      <c r="E57" s="3" t="s">
        <v>447</v>
      </c>
      <c r="F57" t="s">
        <v>105</v>
      </c>
      <c r="G57" t="s">
        <v>113</v>
      </c>
      <c r="H57" t="s">
        <v>105</v>
      </c>
      <c r="I57" t="s">
        <v>317</v>
      </c>
      <c r="J57" s="10" t="s">
        <v>317</v>
      </c>
      <c r="K57" s="13">
        <v>35000</v>
      </c>
      <c r="L57" t="s">
        <v>100</v>
      </c>
      <c r="M57" s="4">
        <v>45435</v>
      </c>
      <c r="N57" s="4">
        <v>45435</v>
      </c>
      <c r="O57" s="4">
        <v>46164</v>
      </c>
      <c r="P57" s="5">
        <v>24</v>
      </c>
      <c r="Q57" t="s">
        <v>106</v>
      </c>
      <c r="R57" t="s">
        <v>107</v>
      </c>
      <c r="S57" t="s">
        <v>108</v>
      </c>
      <c r="T57" t="s">
        <v>403</v>
      </c>
      <c r="U57" t="s">
        <v>110</v>
      </c>
      <c r="V57" t="s">
        <v>111</v>
      </c>
      <c r="W57" s="4">
        <v>45763</v>
      </c>
      <c r="X57" s="16" t="s">
        <v>429</v>
      </c>
    </row>
    <row r="58" spans="1:24" x14ac:dyDescent="0.35">
      <c r="A58" t="s">
        <v>237</v>
      </c>
      <c r="B58" s="8" t="str">
        <f>"GB-EDU-" &amp;E58</f>
        <v>GB-EDU-146475</v>
      </c>
      <c r="C58" t="s">
        <v>199</v>
      </c>
      <c r="E58" s="3" t="s">
        <v>253</v>
      </c>
      <c r="F58" t="s">
        <v>105</v>
      </c>
      <c r="G58" t="s">
        <v>113</v>
      </c>
      <c r="H58" t="s">
        <v>105</v>
      </c>
      <c r="I58" t="s">
        <v>318</v>
      </c>
      <c r="J58" s="10" t="s">
        <v>318</v>
      </c>
      <c r="K58" s="13">
        <v>5000</v>
      </c>
      <c r="L58" t="s">
        <v>100</v>
      </c>
      <c r="M58" s="4">
        <v>45435</v>
      </c>
      <c r="N58" s="4">
        <v>45435</v>
      </c>
      <c r="O58" s="4">
        <v>46164</v>
      </c>
      <c r="P58" s="5">
        <v>24</v>
      </c>
      <c r="Q58" t="s">
        <v>106</v>
      </c>
      <c r="R58" t="s">
        <v>107</v>
      </c>
      <c r="S58" t="s">
        <v>108</v>
      </c>
      <c r="T58" t="s">
        <v>403</v>
      </c>
      <c r="U58" t="s">
        <v>110</v>
      </c>
      <c r="V58" t="s">
        <v>111</v>
      </c>
      <c r="W58" s="4">
        <v>45763</v>
      </c>
      <c r="X58" s="16" t="s">
        <v>429</v>
      </c>
    </row>
    <row r="59" spans="1:24" x14ac:dyDescent="0.35">
      <c r="A59" t="s">
        <v>238</v>
      </c>
      <c r="B59" s="8" t="str">
        <f t="shared" si="0"/>
        <v>GB-CHC-1179497</v>
      </c>
      <c r="C59" t="s">
        <v>200</v>
      </c>
      <c r="D59">
        <v>1179497</v>
      </c>
      <c r="E59" s="3"/>
      <c r="F59" t="s">
        <v>105</v>
      </c>
      <c r="G59" t="s">
        <v>113</v>
      </c>
      <c r="H59" t="s">
        <v>105</v>
      </c>
      <c r="I59" t="s">
        <v>378</v>
      </c>
      <c r="J59" s="9" t="s">
        <v>319</v>
      </c>
      <c r="K59" s="13">
        <v>7500</v>
      </c>
      <c r="L59" t="s">
        <v>100</v>
      </c>
      <c r="M59" s="4">
        <v>45435</v>
      </c>
      <c r="N59" s="4">
        <v>45435</v>
      </c>
      <c r="O59" s="4">
        <v>46164</v>
      </c>
      <c r="P59" s="5">
        <v>24</v>
      </c>
      <c r="Q59" t="s">
        <v>106</v>
      </c>
      <c r="R59" t="s">
        <v>107</v>
      </c>
      <c r="S59" t="s">
        <v>108</v>
      </c>
      <c r="T59" t="s">
        <v>403</v>
      </c>
      <c r="U59" t="s">
        <v>110</v>
      </c>
      <c r="V59" t="s">
        <v>111</v>
      </c>
      <c r="W59" s="4">
        <v>45763</v>
      </c>
      <c r="X59" s="16" t="s">
        <v>429</v>
      </c>
    </row>
    <row r="60" spans="1:24" x14ac:dyDescent="0.35">
      <c r="A60" t="s">
        <v>239</v>
      </c>
      <c r="B60" s="8" t="str">
        <f t="shared" si="0"/>
        <v>GB-CHC-1111641</v>
      </c>
      <c r="C60" s="7" t="s">
        <v>201</v>
      </c>
      <c r="D60" s="11">
        <v>1111641</v>
      </c>
      <c r="E60" s="3" t="s">
        <v>271</v>
      </c>
      <c r="F60" t="s">
        <v>105</v>
      </c>
      <c r="G60" t="s">
        <v>113</v>
      </c>
      <c r="H60" t="s">
        <v>105</v>
      </c>
      <c r="I60" t="s">
        <v>397</v>
      </c>
      <c r="J60" t="s">
        <v>396</v>
      </c>
      <c r="K60" s="13">
        <v>16400</v>
      </c>
      <c r="L60" t="s">
        <v>100</v>
      </c>
      <c r="M60" s="4">
        <v>45435</v>
      </c>
      <c r="N60" s="4">
        <v>45435</v>
      </c>
      <c r="O60" s="4">
        <v>46164</v>
      </c>
      <c r="P60" s="5">
        <v>24</v>
      </c>
      <c r="Q60" t="s">
        <v>106</v>
      </c>
      <c r="R60" t="s">
        <v>107</v>
      </c>
      <c r="S60" t="s">
        <v>108</v>
      </c>
      <c r="T60" t="s">
        <v>403</v>
      </c>
      <c r="U60" t="s">
        <v>110</v>
      </c>
      <c r="V60" t="s">
        <v>111</v>
      </c>
      <c r="W60" s="4">
        <v>45763</v>
      </c>
      <c r="X60" s="16" t="s">
        <v>429</v>
      </c>
    </row>
    <row r="61" spans="1:24" x14ac:dyDescent="0.35">
      <c r="A61" t="s">
        <v>240</v>
      </c>
      <c r="B61" s="8" t="str">
        <f t="shared" si="0"/>
        <v>GB-CHC-1177795</v>
      </c>
      <c r="C61" s="7" t="s">
        <v>202</v>
      </c>
      <c r="D61" s="11">
        <v>1177795</v>
      </c>
      <c r="E61" s="3"/>
      <c r="F61" t="s">
        <v>105</v>
      </c>
      <c r="G61" t="s">
        <v>113</v>
      </c>
      <c r="H61" t="s">
        <v>105</v>
      </c>
      <c r="I61" t="s">
        <v>380</v>
      </c>
      <c r="J61" t="s">
        <v>379</v>
      </c>
      <c r="K61" s="13">
        <v>2250</v>
      </c>
      <c r="L61" t="s">
        <v>100</v>
      </c>
      <c r="M61" s="4">
        <v>45435</v>
      </c>
      <c r="N61" s="4">
        <v>45435</v>
      </c>
      <c r="O61" s="4">
        <v>46164</v>
      </c>
      <c r="P61" s="5">
        <v>24</v>
      </c>
      <c r="Q61" t="s">
        <v>106</v>
      </c>
      <c r="R61" t="s">
        <v>107</v>
      </c>
      <c r="S61" t="s">
        <v>108</v>
      </c>
      <c r="T61" t="s">
        <v>403</v>
      </c>
      <c r="U61" t="s">
        <v>110</v>
      </c>
      <c r="V61" t="s">
        <v>111</v>
      </c>
      <c r="W61" s="4">
        <v>45763</v>
      </c>
      <c r="X61" s="16" t="s">
        <v>429</v>
      </c>
    </row>
    <row r="62" spans="1:24" x14ac:dyDescent="0.35">
      <c r="A62" t="s">
        <v>241</v>
      </c>
      <c r="B62" s="8" t="str">
        <f t="shared" si="0"/>
        <v>GB-CHC-1166798</v>
      </c>
      <c r="C62" t="s">
        <v>203</v>
      </c>
      <c r="D62">
        <v>1166798</v>
      </c>
      <c r="E62" s="3"/>
      <c r="F62" t="s">
        <v>105</v>
      </c>
      <c r="G62" t="s">
        <v>113</v>
      </c>
      <c r="H62" t="s">
        <v>105</v>
      </c>
      <c r="I62" t="s">
        <v>339</v>
      </c>
      <c r="J62" t="s">
        <v>320</v>
      </c>
      <c r="K62" s="13">
        <v>10000</v>
      </c>
      <c r="L62" t="s">
        <v>100</v>
      </c>
      <c r="M62" s="4">
        <v>45435</v>
      </c>
      <c r="N62" s="4">
        <v>45435</v>
      </c>
      <c r="O62" s="4">
        <v>46164</v>
      </c>
      <c r="P62" s="5">
        <v>24</v>
      </c>
      <c r="Q62" t="s">
        <v>106</v>
      </c>
      <c r="R62" t="s">
        <v>107</v>
      </c>
      <c r="S62" t="s">
        <v>108</v>
      </c>
      <c r="T62" t="s">
        <v>403</v>
      </c>
      <c r="U62" t="s">
        <v>110</v>
      </c>
      <c r="V62" t="s">
        <v>111</v>
      </c>
      <c r="W62" s="4">
        <v>45763</v>
      </c>
      <c r="X62" s="16" t="s">
        <v>429</v>
      </c>
    </row>
    <row r="63" spans="1:24" x14ac:dyDescent="0.35">
      <c r="A63" t="s">
        <v>242</v>
      </c>
      <c r="B63" s="8" t="str">
        <f t="shared" si="0"/>
        <v>GB-CHC-1174070</v>
      </c>
      <c r="C63" t="s">
        <v>204</v>
      </c>
      <c r="D63">
        <v>1174070</v>
      </c>
      <c r="E63" s="3"/>
      <c r="F63" t="s">
        <v>105</v>
      </c>
      <c r="G63" t="s">
        <v>113</v>
      </c>
      <c r="H63" t="s">
        <v>105</v>
      </c>
      <c r="I63" t="s">
        <v>339</v>
      </c>
      <c r="J63" t="s">
        <v>398</v>
      </c>
      <c r="K63" s="13">
        <v>16000</v>
      </c>
      <c r="L63" t="s">
        <v>100</v>
      </c>
      <c r="M63" s="4">
        <v>45435</v>
      </c>
      <c r="N63" s="4">
        <v>45435</v>
      </c>
      <c r="O63" s="4">
        <v>46164</v>
      </c>
      <c r="P63" s="5">
        <v>24</v>
      </c>
      <c r="Q63" t="s">
        <v>106</v>
      </c>
      <c r="R63" t="s">
        <v>107</v>
      </c>
      <c r="S63" t="s">
        <v>108</v>
      </c>
      <c r="T63" t="s">
        <v>403</v>
      </c>
      <c r="U63" t="s">
        <v>110</v>
      </c>
      <c r="V63" t="s">
        <v>111</v>
      </c>
      <c r="W63" s="4">
        <v>45763</v>
      </c>
      <c r="X63" s="16" t="s">
        <v>429</v>
      </c>
    </row>
    <row r="64" spans="1:24" x14ac:dyDescent="0.35">
      <c r="A64" t="s">
        <v>243</v>
      </c>
      <c r="B64" s="8" t="str">
        <f t="shared" si="0"/>
        <v>GB-CHC-1167902</v>
      </c>
      <c r="C64" t="s">
        <v>205</v>
      </c>
      <c r="D64">
        <v>1167902</v>
      </c>
      <c r="E64" s="3"/>
      <c r="F64" t="s">
        <v>105</v>
      </c>
      <c r="G64" t="s">
        <v>113</v>
      </c>
      <c r="H64" t="s">
        <v>105</v>
      </c>
      <c r="I64" t="s">
        <v>341</v>
      </c>
      <c r="J64" t="s">
        <v>399</v>
      </c>
      <c r="K64" s="13">
        <v>20000</v>
      </c>
      <c r="L64" t="s">
        <v>100</v>
      </c>
      <c r="M64" s="4">
        <v>45435</v>
      </c>
      <c r="N64" s="4">
        <v>45435</v>
      </c>
      <c r="O64" s="4">
        <v>46164</v>
      </c>
      <c r="P64" s="5">
        <v>24</v>
      </c>
      <c r="Q64" t="s">
        <v>106</v>
      </c>
      <c r="R64" t="s">
        <v>107</v>
      </c>
      <c r="S64" t="s">
        <v>108</v>
      </c>
      <c r="T64" t="s">
        <v>403</v>
      </c>
      <c r="U64" t="s">
        <v>110</v>
      </c>
      <c r="V64" t="s">
        <v>111</v>
      </c>
      <c r="W64" s="4">
        <v>45763</v>
      </c>
      <c r="X64" s="16" t="s">
        <v>429</v>
      </c>
    </row>
    <row r="65" spans="1:24" x14ac:dyDescent="0.35">
      <c r="A65" t="s">
        <v>244</v>
      </c>
      <c r="B65" s="8" t="str">
        <f t="shared" si="0"/>
        <v>GB-CHC-1168876</v>
      </c>
      <c r="C65" t="s">
        <v>206</v>
      </c>
      <c r="D65">
        <v>1168876</v>
      </c>
      <c r="E65" s="3"/>
      <c r="F65" t="s">
        <v>105</v>
      </c>
      <c r="G65" t="s">
        <v>113</v>
      </c>
      <c r="H65" t="s">
        <v>105</v>
      </c>
      <c r="I65" t="s">
        <v>381</v>
      </c>
      <c r="J65" t="s">
        <v>321</v>
      </c>
      <c r="K65" s="13">
        <v>60000</v>
      </c>
      <c r="L65" t="s">
        <v>100</v>
      </c>
      <c r="M65" s="4">
        <v>45435</v>
      </c>
      <c r="N65" s="4">
        <v>45435</v>
      </c>
      <c r="O65" s="4">
        <v>46164</v>
      </c>
      <c r="P65" s="5">
        <v>24</v>
      </c>
      <c r="Q65" t="s">
        <v>106</v>
      </c>
      <c r="R65" t="s">
        <v>107</v>
      </c>
      <c r="S65" t="s">
        <v>108</v>
      </c>
      <c r="T65" t="s">
        <v>403</v>
      </c>
      <c r="U65" t="s">
        <v>110</v>
      </c>
      <c r="V65" t="s">
        <v>111</v>
      </c>
      <c r="W65" s="4">
        <v>45763</v>
      </c>
      <c r="X65" s="16" t="s">
        <v>429</v>
      </c>
    </row>
    <row r="66" spans="1:24" x14ac:dyDescent="0.35">
      <c r="A66" t="s">
        <v>245</v>
      </c>
      <c r="B66" s="8" t="s">
        <v>277</v>
      </c>
      <c r="C66" t="s">
        <v>207</v>
      </c>
      <c r="E66" s="3"/>
      <c r="F66" t="s">
        <v>105</v>
      </c>
      <c r="G66" t="s">
        <v>113</v>
      </c>
      <c r="H66" t="s">
        <v>105</v>
      </c>
      <c r="I66" t="s">
        <v>383</v>
      </c>
      <c r="J66" t="s">
        <v>382</v>
      </c>
      <c r="K66" s="13">
        <v>2500</v>
      </c>
      <c r="L66" t="s">
        <v>100</v>
      </c>
      <c r="M66" s="4">
        <v>45435</v>
      </c>
      <c r="N66" s="4">
        <v>45435</v>
      </c>
      <c r="O66" s="4">
        <v>46164</v>
      </c>
      <c r="P66" s="5">
        <v>24</v>
      </c>
      <c r="Q66" t="s">
        <v>106</v>
      </c>
      <c r="R66" t="s">
        <v>107</v>
      </c>
      <c r="S66" t="s">
        <v>108</v>
      </c>
      <c r="T66" t="s">
        <v>403</v>
      </c>
      <c r="U66" t="s">
        <v>110</v>
      </c>
      <c r="V66" t="s">
        <v>111</v>
      </c>
      <c r="W66" s="4">
        <v>45763</v>
      </c>
      <c r="X66" s="16" t="s">
        <v>429</v>
      </c>
    </row>
    <row r="67" spans="1:24" x14ac:dyDescent="0.35">
      <c r="A67" t="s">
        <v>246</v>
      </c>
      <c r="B67" s="8" t="str">
        <f>"GB-EDU-" &amp; E67</f>
        <v>GB-EDU-148300</v>
      </c>
      <c r="C67" t="s">
        <v>256</v>
      </c>
      <c r="E67" s="3" t="s">
        <v>255</v>
      </c>
      <c r="F67" t="s">
        <v>105</v>
      </c>
      <c r="G67" t="s">
        <v>113</v>
      </c>
      <c r="H67" t="s">
        <v>105</v>
      </c>
      <c r="I67" t="s">
        <v>385</v>
      </c>
      <c r="J67" t="s">
        <v>384</v>
      </c>
      <c r="K67" s="13">
        <v>1200</v>
      </c>
      <c r="L67" t="s">
        <v>100</v>
      </c>
      <c r="M67" s="4">
        <v>45435</v>
      </c>
      <c r="N67" s="4">
        <v>45435</v>
      </c>
      <c r="O67" s="4">
        <v>46164</v>
      </c>
      <c r="P67" s="5">
        <v>24</v>
      </c>
      <c r="Q67" t="s">
        <v>106</v>
      </c>
      <c r="R67" t="s">
        <v>107</v>
      </c>
      <c r="S67" t="s">
        <v>108</v>
      </c>
      <c r="T67" t="s">
        <v>403</v>
      </c>
      <c r="U67" t="s">
        <v>110</v>
      </c>
      <c r="V67" t="s">
        <v>111</v>
      </c>
      <c r="W67" s="4">
        <v>45763</v>
      </c>
      <c r="X67" s="16" t="s">
        <v>429</v>
      </c>
    </row>
    <row r="68" spans="1:24" x14ac:dyDescent="0.35">
      <c r="A68" t="s">
        <v>247</v>
      </c>
      <c r="B68" s="8" t="str">
        <f t="shared" ref="B68:B72" si="1">"GB-CHC-" &amp; D68</f>
        <v>GB-CHC-1162662</v>
      </c>
      <c r="C68" t="s">
        <v>208</v>
      </c>
      <c r="D68">
        <v>1162662</v>
      </c>
      <c r="E68" s="3" t="s">
        <v>437</v>
      </c>
      <c r="F68" t="s">
        <v>105</v>
      </c>
      <c r="G68" t="s">
        <v>113</v>
      </c>
      <c r="H68" t="s">
        <v>105</v>
      </c>
      <c r="I68" t="s">
        <v>386</v>
      </c>
      <c r="J68" t="s">
        <v>386</v>
      </c>
      <c r="K68" s="13">
        <v>15000</v>
      </c>
      <c r="L68" t="s">
        <v>100</v>
      </c>
      <c r="M68" s="4">
        <v>45435</v>
      </c>
      <c r="N68" s="4">
        <v>45435</v>
      </c>
      <c r="O68" s="4">
        <v>46164</v>
      </c>
      <c r="P68" s="5">
        <v>24</v>
      </c>
      <c r="Q68" t="s">
        <v>106</v>
      </c>
      <c r="R68" t="s">
        <v>107</v>
      </c>
      <c r="S68" t="s">
        <v>108</v>
      </c>
      <c r="T68" t="s">
        <v>403</v>
      </c>
      <c r="U68" t="s">
        <v>110</v>
      </c>
      <c r="V68" t="s">
        <v>111</v>
      </c>
      <c r="W68" s="4">
        <v>45763</v>
      </c>
      <c r="X68" s="16" t="s">
        <v>429</v>
      </c>
    </row>
    <row r="69" spans="1:24" x14ac:dyDescent="0.35">
      <c r="A69" t="s">
        <v>248</v>
      </c>
      <c r="B69" s="8" t="str">
        <f t="shared" si="1"/>
        <v>GB-CHC-1190962</v>
      </c>
      <c r="C69" t="s">
        <v>209</v>
      </c>
      <c r="D69">
        <v>1190962</v>
      </c>
      <c r="E69" s="3">
        <v>11625271</v>
      </c>
      <c r="F69" t="s">
        <v>105</v>
      </c>
      <c r="G69" t="s">
        <v>113</v>
      </c>
      <c r="H69" t="s">
        <v>105</v>
      </c>
      <c r="I69" t="s">
        <v>401</v>
      </c>
      <c r="J69" t="s">
        <v>400</v>
      </c>
      <c r="K69" s="15">
        <v>20305.5</v>
      </c>
      <c r="L69" t="s">
        <v>100</v>
      </c>
      <c r="M69" s="4">
        <v>45435</v>
      </c>
      <c r="N69" s="4">
        <v>45435</v>
      </c>
      <c r="O69" s="4">
        <v>46164</v>
      </c>
      <c r="P69" s="5">
        <v>24</v>
      </c>
      <c r="Q69" t="s">
        <v>106</v>
      </c>
      <c r="R69" t="s">
        <v>107</v>
      </c>
      <c r="S69" t="s">
        <v>108</v>
      </c>
      <c r="T69" t="s">
        <v>403</v>
      </c>
      <c r="U69" t="s">
        <v>110</v>
      </c>
      <c r="V69" t="s">
        <v>111</v>
      </c>
      <c r="W69" s="4">
        <v>45763</v>
      </c>
      <c r="X69" s="16" t="s">
        <v>429</v>
      </c>
    </row>
    <row r="70" spans="1:24" x14ac:dyDescent="0.35">
      <c r="A70" t="s">
        <v>249</v>
      </c>
      <c r="B70" s="8" t="str">
        <f t="shared" si="1"/>
        <v>GB-CHC-1149264</v>
      </c>
      <c r="C70" t="s">
        <v>210</v>
      </c>
      <c r="D70">
        <v>1149264</v>
      </c>
      <c r="E70" s="3" t="s">
        <v>272</v>
      </c>
      <c r="F70" t="s">
        <v>105</v>
      </c>
      <c r="G70" t="s">
        <v>113</v>
      </c>
      <c r="H70" t="s">
        <v>105</v>
      </c>
      <c r="I70" t="s">
        <v>404</v>
      </c>
      <c r="J70" t="s">
        <v>402</v>
      </c>
      <c r="K70" s="13">
        <v>20000</v>
      </c>
      <c r="L70" t="s">
        <v>100</v>
      </c>
      <c r="M70" s="4">
        <v>45435</v>
      </c>
      <c r="N70" s="4">
        <v>45435</v>
      </c>
      <c r="O70" s="4">
        <v>46164</v>
      </c>
      <c r="P70" s="5">
        <v>24</v>
      </c>
      <c r="Q70" t="s">
        <v>106</v>
      </c>
      <c r="R70" t="s">
        <v>107</v>
      </c>
      <c r="S70" t="s">
        <v>108</v>
      </c>
      <c r="T70" t="s">
        <v>403</v>
      </c>
      <c r="U70" t="s">
        <v>110</v>
      </c>
      <c r="V70" t="s">
        <v>111</v>
      </c>
      <c r="W70" s="4">
        <v>45763</v>
      </c>
      <c r="X70" s="16" t="s">
        <v>429</v>
      </c>
    </row>
    <row r="71" spans="1:24" x14ac:dyDescent="0.35">
      <c r="A71" t="s">
        <v>250</v>
      </c>
      <c r="B71" s="8" t="str">
        <f>"GB-CHC-" &amp; D71</f>
        <v>GB-CHC-7489189</v>
      </c>
      <c r="C71" t="s">
        <v>211</v>
      </c>
      <c r="D71">
        <v>7489189</v>
      </c>
      <c r="E71" s="3" t="s">
        <v>448</v>
      </c>
      <c r="F71" t="s">
        <v>105</v>
      </c>
      <c r="G71" t="s">
        <v>113</v>
      </c>
      <c r="H71" t="s">
        <v>105</v>
      </c>
      <c r="I71" t="s">
        <v>388</v>
      </c>
      <c r="J71" t="s">
        <v>387</v>
      </c>
      <c r="K71" s="13">
        <v>10000</v>
      </c>
      <c r="L71" t="s">
        <v>100</v>
      </c>
      <c r="M71" s="4">
        <v>45435</v>
      </c>
      <c r="N71" s="4">
        <v>45435</v>
      </c>
      <c r="O71" s="4">
        <v>46164</v>
      </c>
      <c r="P71" s="5">
        <v>24</v>
      </c>
      <c r="Q71" t="s">
        <v>106</v>
      </c>
      <c r="R71" t="s">
        <v>107</v>
      </c>
      <c r="S71" t="s">
        <v>108</v>
      </c>
      <c r="T71" t="s">
        <v>403</v>
      </c>
      <c r="U71" t="s">
        <v>110</v>
      </c>
      <c r="V71" t="s">
        <v>111</v>
      </c>
      <c r="W71" s="4">
        <v>45763</v>
      </c>
      <c r="X71" s="16" t="s">
        <v>429</v>
      </c>
    </row>
    <row r="72" spans="1:24" x14ac:dyDescent="0.35">
      <c r="A72" t="s">
        <v>251</v>
      </c>
      <c r="B72" s="8" t="str">
        <f t="shared" si="1"/>
        <v>GB-CHC-1057366</v>
      </c>
      <c r="C72" t="s">
        <v>212</v>
      </c>
      <c r="D72">
        <v>1057366</v>
      </c>
      <c r="E72" s="3"/>
      <c r="F72" t="s">
        <v>105</v>
      </c>
      <c r="G72" t="s">
        <v>113</v>
      </c>
      <c r="H72" t="s">
        <v>105</v>
      </c>
      <c r="I72" t="s">
        <v>390</v>
      </c>
      <c r="J72" t="s">
        <v>389</v>
      </c>
      <c r="K72" s="13">
        <v>15000</v>
      </c>
      <c r="L72" t="s">
        <v>100</v>
      </c>
      <c r="M72" s="4">
        <v>45435</v>
      </c>
      <c r="N72" s="4">
        <v>45435</v>
      </c>
      <c r="O72" s="4">
        <v>46164</v>
      </c>
      <c r="P72" s="5">
        <v>24</v>
      </c>
      <c r="Q72" t="s">
        <v>106</v>
      </c>
      <c r="R72" t="s">
        <v>107</v>
      </c>
      <c r="S72" t="s">
        <v>108</v>
      </c>
      <c r="T72" t="s">
        <v>403</v>
      </c>
      <c r="U72" t="s">
        <v>110</v>
      </c>
      <c r="V72" t="s">
        <v>111</v>
      </c>
      <c r="W72" s="4">
        <v>45763</v>
      </c>
      <c r="X72" s="16" t="s">
        <v>429</v>
      </c>
    </row>
    <row r="73" spans="1:24" x14ac:dyDescent="0.35">
      <c r="A73" t="s">
        <v>252</v>
      </c>
      <c r="B73" s="8" t="str">
        <f>"GB-COH-" &amp; E73</f>
        <v>GB-COH-13874479</v>
      </c>
      <c r="C73" t="s">
        <v>213</v>
      </c>
      <c r="E73" s="3">
        <v>13874479</v>
      </c>
      <c r="F73" t="s">
        <v>105</v>
      </c>
      <c r="G73" t="s">
        <v>113</v>
      </c>
      <c r="H73" t="s">
        <v>105</v>
      </c>
      <c r="I73" t="s">
        <v>322</v>
      </c>
      <c r="J73" t="s">
        <v>322</v>
      </c>
      <c r="K73" s="13">
        <v>2000</v>
      </c>
      <c r="L73" t="s">
        <v>100</v>
      </c>
      <c r="M73" s="4">
        <v>45435</v>
      </c>
      <c r="N73" s="4">
        <v>45435</v>
      </c>
      <c r="O73" s="4">
        <v>46164</v>
      </c>
      <c r="P73" s="5">
        <v>24</v>
      </c>
      <c r="Q73" t="s">
        <v>106</v>
      </c>
      <c r="R73" t="s">
        <v>107</v>
      </c>
      <c r="S73" t="s">
        <v>108</v>
      </c>
      <c r="T73" t="s">
        <v>403</v>
      </c>
      <c r="U73" t="s">
        <v>110</v>
      </c>
      <c r="V73" t="s">
        <v>111</v>
      </c>
      <c r="W73" s="4">
        <v>45763</v>
      </c>
      <c r="X73" s="16" t="s">
        <v>429</v>
      </c>
    </row>
  </sheetData>
  <phoneticPr fontId="2" type="noConversion"/>
  <hyperlinks>
    <hyperlink ref="X2" r:id="rId1" xr:uid="{FFCD8614-9D9C-46CC-BBB7-D1C38F1F9D34}"/>
    <hyperlink ref="X3:X73" r:id="rId2" display="https://www.talbotvillagetrust.org" xr:uid="{AA70E39B-62E5-41A9-81B5-361E3133E93E}"/>
  </hyperlink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
  <sheetViews>
    <sheetView workbookViewId="0"/>
  </sheetViews>
  <sheetFormatPr defaultRowHeight="14.5" x14ac:dyDescent="0.35"/>
  <sheetData>
    <row r="1" spans="1:11" x14ac:dyDescent="0.35">
      <c r="A1" t="s">
        <v>0</v>
      </c>
      <c r="B1" t="s">
        <v>4</v>
      </c>
      <c r="C1" t="s">
        <v>77</v>
      </c>
      <c r="D1" t="s">
        <v>78</v>
      </c>
      <c r="E1" t="s">
        <v>79</v>
      </c>
      <c r="F1" t="s">
        <v>80</v>
      </c>
      <c r="G1" t="s">
        <v>81</v>
      </c>
      <c r="H1" t="s">
        <v>82</v>
      </c>
      <c r="I1" t="s">
        <v>83</v>
      </c>
      <c r="J1" t="s">
        <v>84</v>
      </c>
      <c r="K1" t="s">
        <v>85</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1"/>
  <sheetViews>
    <sheetView workbookViewId="0"/>
  </sheetViews>
  <sheetFormatPr defaultRowHeight="14.5" x14ac:dyDescent="0.35"/>
  <sheetData>
    <row r="1" spans="1:19" x14ac:dyDescent="0.35">
      <c r="A1" t="s">
        <v>0</v>
      </c>
      <c r="B1" t="s">
        <v>4</v>
      </c>
      <c r="C1" t="s">
        <v>5</v>
      </c>
      <c r="D1" t="s">
        <v>86</v>
      </c>
      <c r="E1" t="s">
        <v>87</v>
      </c>
      <c r="F1" t="s">
        <v>6</v>
      </c>
      <c r="G1" t="s">
        <v>7</v>
      </c>
      <c r="H1" t="s">
        <v>8</v>
      </c>
      <c r="I1" t="s">
        <v>9</v>
      </c>
      <c r="J1" t="s">
        <v>10</v>
      </c>
      <c r="K1" t="s">
        <v>11</v>
      </c>
      <c r="L1" t="s">
        <v>12</v>
      </c>
      <c r="M1" t="s">
        <v>88</v>
      </c>
      <c r="N1" t="s">
        <v>89</v>
      </c>
      <c r="O1" t="s">
        <v>90</v>
      </c>
      <c r="P1" t="s">
        <v>13</v>
      </c>
      <c r="Q1" t="s">
        <v>91</v>
      </c>
      <c r="R1" t="s">
        <v>14</v>
      </c>
      <c r="S1" t="s">
        <v>92</v>
      </c>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
  <sheetViews>
    <sheetView workbookViewId="0"/>
  </sheetViews>
  <sheetFormatPr defaultRowHeight="14.5" x14ac:dyDescent="0.35"/>
  <sheetData>
    <row r="1" spans="1:7" x14ac:dyDescent="0.35">
      <c r="A1" t="s">
        <v>0</v>
      </c>
      <c r="B1" t="s">
        <v>93</v>
      </c>
      <c r="C1" t="s">
        <v>94</v>
      </c>
      <c r="D1" t="s">
        <v>95</v>
      </c>
      <c r="E1" t="s">
        <v>96</v>
      </c>
      <c r="F1" t="s">
        <v>97</v>
      </c>
      <c r="G1" t="s">
        <v>98</v>
      </c>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4.5" x14ac:dyDescent="0.35"/>
  <sheetData>
    <row r="1" spans="1:1" x14ac:dyDescent="0.35">
      <c r="A1" t="s">
        <v>0</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4.5" x14ac:dyDescent="0.35"/>
  <sheetData>
    <row r="1" spans="1:1" x14ac:dyDescent="0.35">
      <c r="A1" t="s">
        <v>0</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4.5" x14ac:dyDescent="0.35"/>
  <sheetData>
    <row r="1" spans="1:1" x14ac:dyDescent="0.35">
      <c r="A1" t="s">
        <v>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
  <sheetViews>
    <sheetView workbookViewId="0"/>
  </sheetViews>
  <sheetFormatPr defaultRowHeight="14.5" x14ac:dyDescent="0.35"/>
  <sheetData>
    <row r="1" spans="1:7" x14ac:dyDescent="0.35">
      <c r="A1" t="s">
        <v>0</v>
      </c>
      <c r="B1" t="s">
        <v>27</v>
      </c>
      <c r="C1" t="s">
        <v>28</v>
      </c>
      <c r="D1" t="s">
        <v>29</v>
      </c>
      <c r="E1" t="s">
        <v>30</v>
      </c>
      <c r="F1" t="s">
        <v>31</v>
      </c>
      <c r="G1" t="s">
        <v>32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
  <sheetViews>
    <sheetView workbookViewId="0"/>
  </sheetViews>
  <sheetFormatPr defaultRowHeight="14.5" x14ac:dyDescent="0.35"/>
  <sheetData>
    <row r="1" spans="1:10" x14ac:dyDescent="0.35">
      <c r="A1" t="s">
        <v>0</v>
      </c>
      <c r="B1" t="s">
        <v>33</v>
      </c>
      <c r="C1" t="s">
        <v>15</v>
      </c>
      <c r="D1" t="s">
        <v>16</v>
      </c>
      <c r="E1" t="s">
        <v>17</v>
      </c>
      <c r="F1" t="s">
        <v>18</v>
      </c>
      <c r="G1" t="s">
        <v>34</v>
      </c>
      <c r="H1" t="s">
        <v>19</v>
      </c>
      <c r="I1" t="s">
        <v>20</v>
      </c>
      <c r="J1" t="s">
        <v>35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
  <sheetViews>
    <sheetView workbookViewId="0"/>
  </sheetViews>
  <sheetFormatPr defaultRowHeight="14.5" x14ac:dyDescent="0.35"/>
  <sheetData>
    <row r="1" spans="1:7" x14ac:dyDescent="0.35">
      <c r="A1" t="s">
        <v>0</v>
      </c>
      <c r="B1" t="s">
        <v>36</v>
      </c>
      <c r="C1" t="s">
        <v>37</v>
      </c>
      <c r="D1" t="s">
        <v>38</v>
      </c>
      <c r="E1" t="s">
        <v>39</v>
      </c>
      <c r="F1" t="s">
        <v>40</v>
      </c>
      <c r="G1" t="s">
        <v>41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
  <sheetViews>
    <sheetView workbookViewId="0"/>
  </sheetViews>
  <sheetFormatPr defaultRowHeight="14.5" x14ac:dyDescent="0.35"/>
  <sheetData>
    <row r="1" spans="1:11" x14ac:dyDescent="0.35">
      <c r="A1" t="s">
        <v>0</v>
      </c>
      <c r="B1" t="s">
        <v>21</v>
      </c>
      <c r="C1" t="s">
        <v>42</v>
      </c>
      <c r="D1" t="s">
        <v>43</v>
      </c>
      <c r="E1" t="s">
        <v>44</v>
      </c>
      <c r="F1" t="s">
        <v>45</v>
      </c>
      <c r="G1" t="s">
        <v>46</v>
      </c>
      <c r="H1" t="s">
        <v>47</v>
      </c>
      <c r="I1" t="s">
        <v>48</v>
      </c>
      <c r="J1" t="s">
        <v>49</v>
      </c>
      <c r="K1" t="s">
        <v>50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
  <sheetViews>
    <sheetView workbookViewId="0"/>
  </sheetViews>
  <sheetFormatPr defaultRowHeight="14.5" x14ac:dyDescent="0.35"/>
  <sheetData>
    <row r="1" spans="1:19" x14ac:dyDescent="0.35">
      <c r="A1" t="s">
        <v>0</v>
      </c>
      <c r="B1" t="s">
        <v>21</v>
      </c>
      <c r="C1" t="s">
        <v>22</v>
      </c>
      <c r="D1" t="s">
        <v>23</v>
      </c>
      <c r="E1" t="s">
        <v>51</v>
      </c>
      <c r="F1" t="s">
        <v>52</v>
      </c>
      <c r="G1" t="s">
        <v>53</v>
      </c>
      <c r="H1" t="s">
        <v>54</v>
      </c>
      <c r="I1" t="s">
        <v>55</v>
      </c>
      <c r="J1" t="s">
        <v>56</v>
      </c>
      <c r="K1" t="s">
        <v>57</v>
      </c>
      <c r="L1" t="s">
        <v>58</v>
      </c>
      <c r="M1" t="s">
        <v>59</v>
      </c>
      <c r="N1" t="s">
        <v>60</v>
      </c>
      <c r="O1" t="s">
        <v>61</v>
      </c>
      <c r="P1" t="s">
        <v>62</v>
      </c>
      <c r="Q1" t="s">
        <v>63</v>
      </c>
      <c r="R1" t="s">
        <v>64</v>
      </c>
      <c r="S1" t="s">
        <v>65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
  <sheetViews>
    <sheetView workbookViewId="0"/>
  </sheetViews>
  <sheetFormatPr defaultRowHeight="14.5" x14ac:dyDescent="0.35"/>
  <sheetData>
    <row r="1" spans="1:7" x14ac:dyDescent="0.35">
      <c r="A1" t="s">
        <v>0</v>
      </c>
      <c r="B1" t="s">
        <v>66</v>
      </c>
      <c r="C1" t="s">
        <v>67</v>
      </c>
      <c r="D1" t="s">
        <v>68</v>
      </c>
      <c r="E1" t="s">
        <v>69</v>
      </c>
      <c r="F1" t="s">
        <v>70</v>
      </c>
      <c r="G1" t="s">
        <v>71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
  <sheetViews>
    <sheetView workbookViewId="0"/>
  </sheetViews>
  <sheetFormatPr defaultRowHeight="14.5" x14ac:dyDescent="0.35"/>
  <sheetData>
    <row r="1" spans="1:6" x14ac:dyDescent="0.35">
      <c r="A1" t="s">
        <v>0</v>
      </c>
      <c r="B1" t="s">
        <v>24</v>
      </c>
      <c r="C1" t="s">
        <v>25</v>
      </c>
      <c r="D1" t="s">
        <v>72</v>
      </c>
      <c r="E1" t="s">
        <v>26</v>
      </c>
      <c r="F1" t="s">
        <v>73</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
  <sheetViews>
    <sheetView workbookViewId="0"/>
  </sheetViews>
  <sheetFormatPr defaultRowHeight="14.5" x14ac:dyDescent="0.35"/>
  <sheetData>
    <row r="1" spans="1:7" x14ac:dyDescent="0.35">
      <c r="A1" t="s">
        <v>0</v>
      </c>
      <c r="B1" t="s">
        <v>74</v>
      </c>
      <c r="C1" t="s">
        <v>1</v>
      </c>
      <c r="D1" t="s">
        <v>2</v>
      </c>
      <c r="E1" t="s">
        <v>3</v>
      </c>
      <c r="F1" t="s">
        <v>75</v>
      </c>
      <c r="G1" t="s">
        <v>76</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grants</vt:lpstr>
      <vt:lpstr>Actual Dates</vt:lpstr>
      <vt:lpstr>Beneficiary Location</vt:lpstr>
      <vt:lpstr>Classifications</vt:lpstr>
      <vt:lpstr>Fun_Location</vt:lpstr>
      <vt:lpstr>Funding Org</vt:lpstr>
      <vt:lpstr>Funding Type</vt:lpstr>
      <vt:lpstr>Grant Programme</vt:lpstr>
      <vt:lpstr>Planned Dates</vt:lpstr>
      <vt:lpstr>Rec_Location</vt:lpstr>
      <vt:lpstr>Recipient Org</vt:lpstr>
      <vt:lpstr>Related Document</vt:lpstr>
      <vt:lpstr>applicationTransaction</vt:lpstr>
      <vt:lpstr>commitmentTransaction</vt:lpstr>
      <vt:lpstr>disbursementTransaction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Talbot Village Trust</cp:lastModifiedBy>
  <dcterms:created xsi:type="dcterms:W3CDTF">2025-03-26T15:05:00Z</dcterms:created>
  <dcterms:modified xsi:type="dcterms:W3CDTF">2025-04-30T11:13:28Z</dcterms:modified>
</cp:coreProperties>
</file>